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activeTab="7"/>
  </bookViews>
  <sheets>
    <sheet name="总表" sheetId="11" r:id="rId1"/>
    <sheet name="乡村振兴局" sheetId="1" r:id="rId2"/>
    <sheet name="农业农村局" sheetId="2" r:id="rId3"/>
    <sheet name="水务局" sheetId="3" r:id="rId4"/>
    <sheet name="林业局" sheetId="12" r:id="rId5"/>
    <sheet name="能源局" sheetId="4" r:id="rId6"/>
    <sheet name="壶泉镇" sheetId="5" r:id="rId7"/>
    <sheet name="梁庄镇" sheetId="6" r:id="rId8"/>
    <sheet name="南村镇" sheetId="14" r:id="rId9"/>
    <sheet name="加斗镇" sheetId="7" r:id="rId10"/>
    <sheet name="宜兴乡" sheetId="8" r:id="rId11"/>
    <sheet name="畜牧局" sheetId="9" r:id="rId12"/>
    <sheet name="农机局" sheetId="10" r:id="rId13"/>
    <sheet name="工信局" sheetId="13" r:id="rId14"/>
    <sheet name="斗泉乡" sheetId="15" r:id="rId15"/>
    <sheet name="振广公司" sheetId="16" r:id="rId16"/>
  </sheets>
  <definedNames>
    <definedName name="_xlnm.Print_Titles" localSheetId="0">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<sst xmlns="http://schemas.openxmlformats.org/spreadsheetml/2006/main" count="1421" uniqueCount="515">
  <si>
    <t>广灵县2023年统筹整合财政资金使用情况计划调整表</t>
  </si>
  <si>
    <t>单位：万元</t>
  </si>
  <si>
    <t>序号</t>
  </si>
  <si>
    <t>项目名称</t>
  </si>
  <si>
    <t>项目实施地点</t>
  </si>
  <si>
    <t>建设任务（补助标准）</t>
  </si>
  <si>
    <t>资金规模</t>
  </si>
  <si>
    <t>其中：</t>
  </si>
  <si>
    <t>整合资金筹资方式</t>
  </si>
  <si>
    <t>项目建设性质</t>
  </si>
  <si>
    <t>进度计划</t>
  </si>
  <si>
    <t>项目绩效目标</t>
  </si>
  <si>
    <t>项目责任单位</t>
  </si>
  <si>
    <t>项目
责任人</t>
  </si>
  <si>
    <t>统筹整合资金规模</t>
  </si>
  <si>
    <t>使用其他资金</t>
  </si>
  <si>
    <t>合计</t>
  </si>
  <si>
    <t>一、发展生产项目</t>
  </si>
  <si>
    <t>预留
2023年度小额贷款贴息项目</t>
  </si>
  <si>
    <t>8乡镇</t>
  </si>
  <si>
    <t>按贷款利率贴息</t>
  </si>
  <si>
    <t>中央</t>
  </si>
  <si>
    <t>新建</t>
  </si>
  <si>
    <t xml:space="preserve">  对符合贷款贴息条件的脱贫户、监测户给予贴息</t>
  </si>
  <si>
    <t>广灵县
乡村振兴局</t>
  </si>
  <si>
    <t>牛鸿志</t>
  </si>
  <si>
    <t>有机旱作农业谷子生产基地建设项目</t>
  </si>
  <si>
    <t>宜兴乡，南村镇，梁庄镇，斗泉乡，蕉山乡</t>
  </si>
  <si>
    <t>2万亩（每亩150元）</t>
  </si>
  <si>
    <t>县级</t>
  </si>
  <si>
    <t>2023.5-2023.10</t>
  </si>
  <si>
    <t>建设谷子种植基地2万亩</t>
  </si>
  <si>
    <t>广灵县
农业农村局</t>
  </si>
  <si>
    <t>王明翔</t>
  </si>
  <si>
    <t>壶泉镇商村新建保鲜、冷冻两用库项目</t>
  </si>
  <si>
    <t>壶泉镇
商村社区</t>
  </si>
  <si>
    <r>
      <rPr>
        <sz val="9"/>
        <color theme="1"/>
        <rFont val="宋体"/>
        <charset val="134"/>
        <scheme val="minor"/>
      </rPr>
      <t>新建240平米能贮藏容量60吨的</t>
    </r>
    <r>
      <rPr>
        <sz val="9"/>
        <color theme="1"/>
        <rFont val="宋体"/>
        <charset val="134"/>
      </rPr>
      <t>冷鲜综合库</t>
    </r>
  </si>
  <si>
    <t>2023年4月到2023年6月</t>
  </si>
  <si>
    <t>项目建成运营后，年可为周边的菜农增加60吨的果蔬肉制品贮存量，有效的解决了由于当地季节变化导致农户无法储存和反季节时蔬在反季节销售时价格居高不下的情况。项目的实施，在壮大种养支柱产业的同时，必将为农村剩余劳动力提供更多的就业岗位</t>
  </si>
  <si>
    <t>壶泉镇
人民政府</t>
  </si>
  <si>
    <t>王仁</t>
  </si>
  <si>
    <t>周图寺村人畜分离集中养殖场项目（深化示范创建项目）</t>
  </si>
  <si>
    <t>周图寺村</t>
  </si>
  <si>
    <t>新建牛舍9000平米、运动场6000平米、 粪坑200平米及围墙、道路等附属设施。</t>
  </si>
  <si>
    <t>中央430万元，省级570万元</t>
  </si>
  <si>
    <t>2023年5月--2023年9月</t>
  </si>
  <si>
    <t>项目建成后，可壮大村集体经济，降低种植成本，改善农村环境；同时，可解决脱贫户（监测户）就业，拓宽农户增收渠道。</t>
  </si>
  <si>
    <t>南村镇
人民政府</t>
  </si>
  <si>
    <t>高争艳</t>
  </si>
  <si>
    <t>下林关村冷藏库项目</t>
  </si>
  <si>
    <t>下林关村</t>
  </si>
  <si>
    <t>新建院墙18m，新建10米*30米*5米库房1座、新建10米*20米冷库1座、冷库配套设备安装、库房配电、地面硬化、装修等内容</t>
  </si>
  <si>
    <t>2023年5月--2023年6月</t>
  </si>
  <si>
    <t>年收益5万元，可解决脱贫户（监测户）10人就业，每人年收入1万元；同时帮助蔬菜延长2到3天的保鲜时间，以便于远距离运输。</t>
  </si>
  <si>
    <t>作疃镇百疃西堡村蔬菜种植产业配套工程项目</t>
  </si>
  <si>
    <t>百疃西堡村</t>
  </si>
  <si>
    <t>包括铺设灌溉线路PEDN160(1.25MPa)国标管2800米（渠深2米、渠宽0.6米）新建阀门井5座，新建渗水井3座，灌溉出水栓包括混凝土固定桩60个、等分部工程，通过本工程，进一步改善此引管灌现状，实现水浇地面积500亩。</t>
  </si>
  <si>
    <t>2023.10开工10月底完工</t>
  </si>
  <si>
    <t>按照正常年景估计该工程所涉及的500亩水浇地能实现的话，每亩地最少多产玉米450斤以上，也就是说年净增收在20万元以上，人均可增收在750元以上。如遇农田后期干旱（关键是十年九旱）更是收效明现。</t>
  </si>
  <si>
    <t>作疃镇
百疃西堡
村委会</t>
  </si>
  <si>
    <t>梁永才</t>
  </si>
  <si>
    <t>宜兴乡三间房村冷库加工车间项目</t>
  </si>
  <si>
    <t>宜兴乡
三间房村</t>
  </si>
  <si>
    <t>600平米冷库加工车间</t>
  </si>
  <si>
    <t>2023年5月
至2023年10月</t>
  </si>
  <si>
    <t>预计年经济效益可达65万余元</t>
  </si>
  <si>
    <t>三间房
村委会</t>
  </si>
  <si>
    <t>孙居峰</t>
  </si>
  <si>
    <t>宜丰农牧专业合作社蛋鸡养殖项目</t>
  </si>
  <si>
    <t>宜兴乡
直峪村</t>
  </si>
  <si>
    <t>改造鸡舍1400平米地面；购买鸡笼、喂料机、清粪机、打料机、蛋箱等设备；完善水电设备（水箱一体化自动饮水设备及室内供电线路设施、排风机等）。</t>
  </si>
  <si>
    <t>正在建设中</t>
  </si>
  <si>
    <t>实现村集体经济年增收12万元，带动有能力的脱贫户8人参与养殖务工，人均年增收20000元。</t>
  </si>
  <si>
    <t>宜兴庄
村委会</t>
  </si>
  <si>
    <t>刘训平</t>
  </si>
  <si>
    <t>广灵县振广投资发展有限公司实施分散式风电项目</t>
  </si>
  <si>
    <t>宜兴乡与南村镇交界</t>
  </si>
  <si>
    <t>装机容量30MW，安装6台5.0MW风机机组，新建开关站一座，35kV集电线路及配套附属设施，35kV送出线路。</t>
  </si>
  <si>
    <t>2023年4月-2024年10月</t>
  </si>
  <si>
    <t>风电项目由振广公司负责风电站运维、管理，优先雇用相关村脱贫户参与，发电收益将按统筹资金投资比例分配至相关村集体，用于村集体经济发展及公益事业等。</t>
  </si>
  <si>
    <t>广灵县
振广投资发展有限公司</t>
  </si>
  <si>
    <t>马全飞</t>
  </si>
  <si>
    <t>集体屋顶光伏安装项目</t>
  </si>
  <si>
    <t>各乡镇</t>
  </si>
  <si>
    <t>在八个乡镇的87个村建设总容量为8355.75KW的屋顶光伏。</t>
  </si>
  <si>
    <t>2023年5月-2024年5月</t>
  </si>
  <si>
    <t>项目建成后，光伏电站产权作为固定资产归各村集体所有，由村集体负责光伏电站运维、管理，并优先雇用本村脱贫户参与光伏电站运维、管理各环节，发电收益将全部用于村集体经济发展及公益事业、公益岗位等。</t>
  </si>
  <si>
    <t>刘兆峰</t>
  </si>
  <si>
    <t>预留
2023年农田滴灌以奖代补项目</t>
  </si>
  <si>
    <t>全县9乡镇</t>
  </si>
  <si>
    <t>6万亩（每亩120元）</t>
  </si>
  <si>
    <t>市级</t>
  </si>
  <si>
    <t>2023.4-2023.10</t>
  </si>
  <si>
    <t>建设农田滴灌6万亩</t>
  </si>
  <si>
    <t>预留2023年度小额贷款贴息</t>
  </si>
  <si>
    <t>8个乡镇</t>
  </si>
  <si>
    <t>以贷款市场报价利率予以贴息</t>
  </si>
  <si>
    <t>省级</t>
  </si>
  <si>
    <t>2023.12.20</t>
  </si>
  <si>
    <t xml:space="preserve"> 对全县2702户建档立卡已脱贫家庭及监测帮扶对象家庭小额信贷5万元（含）以下予以贴息</t>
  </si>
  <si>
    <t>预留2023年度2个特色产业帮扶基地建设项目资金</t>
  </si>
  <si>
    <t>广灵县南村镇、梁庄镇</t>
  </si>
  <si>
    <t>按总投资20%给予奖补。</t>
  </si>
  <si>
    <t>2023.10.30
完工</t>
  </si>
  <si>
    <t>带动务工就业3065人次，其中脱贫劳动力1936人次。</t>
  </si>
  <si>
    <t>庭院经济奖补项目</t>
  </si>
  <si>
    <t>脱贫不稳定户、边缘易致贫户、突发严重困难户等监测
户按总投资额度的 90%予以补贴，补贴上限为每户 2000 元；脱贫户、一般农户按总投资额度的 80%予以补贴，补贴上限为每户 2000 元。</t>
  </si>
  <si>
    <t>中央115万元；省级96.265万元；市级13.49436万元；县级75.24064万元</t>
  </si>
  <si>
    <t>2023.10.20
完工</t>
  </si>
  <si>
    <t>根据实际情况，按照农户在庭院经济投入的具体金额80%-90%给予奖补，上限2000元，增加农户收入，培育壮大乡村特色优势产业，拓宽群众增收渠道，激发内生动力。</t>
  </si>
  <si>
    <t>大棚、谷子、黄花的产业发展项目补贴</t>
  </si>
  <si>
    <t>全县8各乡镇</t>
  </si>
  <si>
    <t>谷子每亩补助100元，新建温室大棚每亩补助50000元，黄花留床每亩补助300元</t>
  </si>
  <si>
    <t>8月底完工</t>
  </si>
  <si>
    <t>对2022年种植谷子1985户12388.82亩奖补1238882元；对留床黄花种植户1377户，留床面积2191.22亩奖补657366元；新盖大棚5户29.43亩奖补1471500元。</t>
  </si>
  <si>
    <t>三品一标及圳品</t>
  </si>
  <si>
    <t>东方物华，原生汇、东方亮等公司</t>
  </si>
  <si>
    <t>绿色认证每个补助3万元，有机认证每个补助4万元，晋品补助8万元</t>
  </si>
  <si>
    <t>通过项目实施，提高我县农产品知名度，带动农户种植，提高农户收入</t>
  </si>
  <si>
    <t>广灵驴资源保护项目</t>
  </si>
  <si>
    <t>广灵驴种质资源保种研究中心</t>
  </si>
  <si>
    <t>广灵驴种质资源保护饲草购置，晾晒场硬化等。</t>
  </si>
  <si>
    <t>10月底完工</t>
  </si>
  <si>
    <t>地方品种得到有效保护；驴资源得到可持续发展；服务对象满意</t>
  </si>
  <si>
    <t>广灵驴良种扩繁项目</t>
  </si>
  <si>
    <t>蕉山乡
中蕉山村</t>
  </si>
  <si>
    <t xml:space="preserve"> 购置饲草料、 兽药、基础设备、新建饲料加工车间等。</t>
  </si>
  <si>
    <t>壶泉镇翟疃村“雁云白羊“新品种培育项目</t>
  </si>
  <si>
    <t>壶泉镇
翟疃村</t>
  </si>
  <si>
    <t>推进育种技术研发,基础设施建设、开展基因检测、性能测定及聘请技术人员服务等;购置饲草料、冻精及育种材料、兽药等。</t>
  </si>
  <si>
    <t>为社会提供优良种羊；保护生态环境；优质羊品种得到可持续发展；养殖农户满意</t>
  </si>
  <si>
    <t>蕉山乡东蕉山村“雁云白羊”新品种培育项目</t>
  </si>
  <si>
    <t>10月底</t>
  </si>
  <si>
    <t>望狐村
马铃薯良种繁育基地项目</t>
  </si>
  <si>
    <t>梁庄镇
望狐村</t>
  </si>
  <si>
    <t>建立脱毒马铃薯原原种繁育基地5亩，原种繁育基地500亩，进行基地基础设施建设、良种引进、田间管理等。</t>
  </si>
  <si>
    <t>为农民提供优质脱毒马铃薯种子，带动农户种植脱毒马铃薯，提高农民收入，种植户满意</t>
  </si>
  <si>
    <t>梁庄镇、南村镇黄芪基地建设及加工厂（改）扩建生产提升项目</t>
  </si>
  <si>
    <t>梁庄镇史家坪村、南村镇坟台沟村</t>
  </si>
  <si>
    <t>种植每亩补助500元</t>
  </si>
  <si>
    <t>9月底完工</t>
  </si>
  <si>
    <t>通过中药材种植，带动农户务工，增加收入</t>
  </si>
  <si>
    <t>南村镇香炉台中药材标准化基地建设项目</t>
  </si>
  <si>
    <t>南村镇
香炉台村</t>
  </si>
  <si>
    <t>南村镇坟台沟村黄芪标准化示范基地建设项目</t>
  </si>
  <si>
    <t>南村镇
坟台沟村</t>
  </si>
  <si>
    <t>梁庄镇史家坪村黄芪标准化示范基地建设项目</t>
  </si>
  <si>
    <t>梁庄镇
史家坪村</t>
  </si>
  <si>
    <t>蕉山乡西蕉山村大同市黄花产业发展项目</t>
  </si>
  <si>
    <t>蕉山乡
西蕉山村</t>
  </si>
  <si>
    <t>项目建设补助80万元</t>
  </si>
  <si>
    <t>莎泉村特色露地蔬菜基地建设项目</t>
  </si>
  <si>
    <t>南村镇
莎泉村</t>
  </si>
  <si>
    <t>项目实施带动农户种植蔬菜，增加收入</t>
  </si>
  <si>
    <t>农业产业化龙头企业建设项目</t>
  </si>
  <si>
    <t>作疃镇
唐山口村</t>
  </si>
  <si>
    <t>项目补助50万元</t>
  </si>
  <si>
    <t>项目实施带动农户务工，增加收入</t>
  </si>
  <si>
    <t>农文旅融合发展项目</t>
  </si>
  <si>
    <t>壶泉镇
手工业园区</t>
  </si>
  <si>
    <t>农业产业项目补贴</t>
  </si>
  <si>
    <t>南村、作疃等7个乡镇</t>
  </si>
  <si>
    <t>暖棚28亩，预估56万；冷棚273亩，预留82万元；黄花种植580亩，预留58万元；冷库220平米，预留11万元；麒麟西瓜7147亩，预留147万元</t>
  </si>
  <si>
    <t>11月底完工</t>
  </si>
  <si>
    <t>对2023年新建暖棚、冷棚、冷库，新栽植黄花，新建设施农业用地进行奖补，带动了农业产业发展，增加了农民收入。</t>
  </si>
  <si>
    <t>金顶光伏补贴项目</t>
  </si>
  <si>
    <t>全县各乡（镇）</t>
  </si>
  <si>
    <t>2023年上半年275户用户自投屋顶光伏规模每瓦补贴0.38元</t>
  </si>
  <si>
    <t>2023年8月底前完成</t>
  </si>
  <si>
    <t>带动用户自投屋顶光伏户均年增收2.5万元，助力乡村振兴。</t>
  </si>
  <si>
    <t>广灵县能源局</t>
  </si>
  <si>
    <t>韩济生</t>
  </si>
  <si>
    <t>箱包产业车间改造项目</t>
  </si>
  <si>
    <t>北道岩农贸园区箱包制作就业基地、手工业园区箱包培训基地</t>
  </si>
  <si>
    <t xml:space="preserve">  广灵县北道岩商贸园区建设箱包制作就业基地一处，占地面积3000余平方米，划分成500平方米小生产区间6个，在手工业园区设立箱包制作培训基地一处，占地面积500余平方米，就业基地和培训基地改造包括：吊顶、地坪漆地面、分户隔断、水、电、暖、消防、等公共基础设施。</t>
  </si>
  <si>
    <t>2023年9月至2023年10月</t>
  </si>
  <si>
    <t>该项目完成后，商贸园区就业基地入驻箱包制作企业6家，每家企业占地平均500平方米（其中有1家企业占地700平米，1家企业占地300平米），员工基数为每500平米员工25名，可带动就业150人，为乡村振兴奠定坚实的基础，增加了老百姓获得感、幸福感。</t>
  </si>
  <si>
    <t>张建锐</t>
  </si>
  <si>
    <t>梁庄镇底庄村人畜分离养殖园区建设项目</t>
  </si>
  <si>
    <t>梁庄镇
底庄村</t>
  </si>
  <si>
    <t>新建养殖圈舍2100平米，建设草料棚，粪污处理场地，院面硬化，配套水电，安装变压器一台。</t>
  </si>
  <si>
    <t>2023年8月29日-2023年9月30日</t>
  </si>
  <si>
    <t>项目建成后能为养殖户提供养殖场地，养牛150头、养羊1200只</t>
  </si>
  <si>
    <t>梁庄镇
人民政府</t>
  </si>
  <si>
    <t>姜富春</t>
  </si>
  <si>
    <t>国家眷村屋顶分布式光伏项目</t>
  </si>
  <si>
    <t>梁庄镇
国家眷村</t>
  </si>
  <si>
    <t xml:space="preserve">   利用村内公共屋顶107平米安装光伏29千瓦，需投资11.32万元。</t>
  </si>
  <si>
    <t>2023年9月10日-2023年11月10日</t>
  </si>
  <si>
    <t>项目实施后,产权归各村集体所有。预计村集体经济年收入可增加1.75万元。</t>
  </si>
  <si>
    <t>刘子进村屋顶分布式光伏项目</t>
  </si>
  <si>
    <t>梁庄镇
刘子进村</t>
  </si>
  <si>
    <t>利用村内公共屋顶553平米安装光伏153.6千瓦，需投资58.67万元。</t>
  </si>
  <si>
    <t>项目实施后,产权归各村集体所有。预计村集体经济年收入可增加9.31万元。</t>
  </si>
  <si>
    <t>梁庄西堡村
屋顶分布式光伏项目</t>
  </si>
  <si>
    <t>梁庄镇
梁庄西堡村</t>
  </si>
  <si>
    <t xml:space="preserve">   利用村内公共屋顶188平米安装光伏51.84千瓦，需投资20万元。</t>
  </si>
  <si>
    <t>项目实施后,产权归各村集体所有。预计村集体经济年收入可增加3.14万元。</t>
  </si>
  <si>
    <t>南村镇实施周图寺村人畜分离集中养殖场项目（深化示范创建项目）</t>
  </si>
  <si>
    <t>青储窖、干草棚及附属设施。</t>
  </si>
  <si>
    <t>省级150万元，市级100万元</t>
  </si>
  <si>
    <t>2023年5月底前完工</t>
  </si>
  <si>
    <t>储存3000m³青储，储存5000m³干草。</t>
  </si>
  <si>
    <t>南村镇
周图寺村</t>
  </si>
  <si>
    <t>刘志军</t>
  </si>
  <si>
    <t>赵家坪村分布式屋顶光伏项目</t>
  </si>
  <si>
    <t>赵家坪村</t>
  </si>
  <si>
    <t>赵家坪村村委会屋顶安装光伏40.54千瓦</t>
  </si>
  <si>
    <t>2023年10月底前完工</t>
  </si>
  <si>
    <t>项目实施后，产权归村集体所有。村集体每年可收益大约2.5万元左右。</t>
  </si>
  <si>
    <t>南村镇 
赵家坪村</t>
  </si>
  <si>
    <t>孙建财</t>
  </si>
  <si>
    <t>周图寺村分布式屋顶光伏项目</t>
  </si>
  <si>
    <t>周图寺村电商车间屋顶安装光伏77千瓦,需投资28.5万元。</t>
  </si>
  <si>
    <t>项目实施后，产权归村集体所有。村集体每年可收益大约5万元左右。</t>
  </si>
  <si>
    <t>规模化种植产业区配套设施建设项目</t>
  </si>
  <si>
    <t>宜兴乡
屯堡村、西宜兴村、东宜兴村</t>
  </si>
  <si>
    <r>
      <rPr>
        <sz val="9"/>
        <color theme="1"/>
        <rFont val="宋体"/>
        <charset val="134"/>
      </rPr>
      <t>依托目前正在实施的</t>
    </r>
    <r>
      <rPr>
        <sz val="9"/>
        <color rgb="FF000000"/>
        <rFont val="宋体"/>
        <charset val="134"/>
      </rPr>
      <t>铁锹峪引洪蓄水灌溉工程</t>
    </r>
    <r>
      <rPr>
        <sz val="9"/>
        <color theme="1"/>
        <rFont val="宋体"/>
        <charset val="134"/>
      </rPr>
      <t>，把现有的2500余亩旱地变为水浇地，配套滴灌等设施进行规模化、集中化种植，本项目主要配套横跨南坡2500亩旱地的管灌设施，同时在枯水期为了保证灌溉用水，计划修复屯堡村未启用两眼机井进行二次提升蓄水，新建二次提升站一座，并铺设提升管道。</t>
    </r>
  </si>
  <si>
    <t>2023年10月15日-2024年1月15日</t>
  </si>
  <si>
    <t>该项目实施后，可使目前2500亩旱地变为水浇地，发展蔬菜、东方亮谷子等附加值高的农作物，可极大带动附近农民种植效益，增加农民种植生产积极性。以套种谷子为例，按照近几年行情保守预估，谷子每亩地每年可增产20公斤，年增产5万公斤谷子，预计受益农户为312户，按14元/公斤计算，每户每亩地可增收280元，总体年产值可增加70万元。</t>
  </si>
  <si>
    <t xml:space="preserve">
宜兴乡
人民政府</t>
  </si>
  <si>
    <t>刘波</t>
  </si>
  <si>
    <t>月明畔村屋顶分布式光伏项目</t>
  </si>
  <si>
    <t>宜兴乡
月明畔村</t>
  </si>
  <si>
    <t>利用月明畔村公共场地面积约180平米，安装屋顶光伏约52.6千瓦，需投资20万元。</t>
  </si>
  <si>
    <t>2023年9月20日-2024年12月30日</t>
  </si>
  <si>
    <t>项目实施后，产权归村集体所有,预计村集体经济年收入可增加约为3万元。收益优先用于电站运行管护，剩余资金可用于设立村内公益岗位、发展村级公益事业等。</t>
  </si>
  <si>
    <t>宜兴乡
人民政府</t>
  </si>
  <si>
    <t>霍秉顺</t>
  </si>
  <si>
    <t>聂家沟村屋顶分布式光伏项目</t>
  </si>
  <si>
    <t>宜兴乡
聂家沟村</t>
  </si>
  <si>
    <t>利用聂家沟村屋顶面积约360平米，安装屋顶光伏约105千瓦，需投资40万元。</t>
  </si>
  <si>
    <t>项目实施后，产权归村集体所有,每年发电收益约为5.6万元，电费收益分配方式，按照租用屋顶发电年收益的30%分配给农户屋顶租金,70%归村集体所有，优先用于电站运行管护、剩余村集体经济发展及公益事业、公益岗位等。</t>
  </si>
  <si>
    <t>箱包产业发展补贴项目</t>
  </si>
  <si>
    <t>广灵县北道岩农副产品贸易园区及县域相关箱包企业</t>
  </si>
  <si>
    <t>箱包产业运费补助标准为70万元/年</t>
  </si>
  <si>
    <t>预计8月30开工，9月20完成</t>
  </si>
  <si>
    <t>项目启动后，2023年底预计享受运费补贴企业达15家以上，员工数量达500人次，日产成品箱包达15000个</t>
  </si>
  <si>
    <t>广灵县
工信局</t>
  </si>
  <si>
    <t>王志伟</t>
  </si>
  <si>
    <t>30WM分散式风电项目</t>
  </si>
  <si>
    <t>广灵县
宜兴乡</t>
  </si>
  <si>
    <t>建设总装机容量30MW的分散式风力发电项目，包括安装6台5.0MW风机机组，新建开关站一座，35kV集电线路及配套附属设施，35kV送出线路。</t>
  </si>
  <si>
    <t>市级716.13万元，县级7.11536万元</t>
  </si>
  <si>
    <t>项目预计2023年10月开始前期工作，2024年4月开工建设，2024年10月建成投产。</t>
  </si>
  <si>
    <t>建成后，预计年发电量69816.6MWh，年发电收入2051.25万元，净利润前十年每年平均约213万元，可按整合资金投入比例分红。</t>
  </si>
  <si>
    <t>高尚智</t>
  </si>
  <si>
    <t>二、发展教育项目</t>
  </si>
  <si>
    <t>预留
2023年度“雨露计划”项目</t>
  </si>
  <si>
    <t>每人每学年3000元</t>
  </si>
  <si>
    <t>资助符合条件的脱贫户、监测户学生1000人</t>
  </si>
  <si>
    <t>3000元/人/年</t>
  </si>
  <si>
    <t>2023.12.5</t>
  </si>
  <si>
    <t>完成300名建档立卡已脱贫家庭（含监测帮扶对象家庭）子女初中、高中毕业后接受中、高等职业教育的在校学生资助</t>
  </si>
  <si>
    <t>三、基础设施建设项目</t>
  </si>
  <si>
    <t>2023年农村供水保障巩固提升及维修养护工程项目</t>
  </si>
  <si>
    <t>壶泉、南村等8乡镇</t>
  </si>
  <si>
    <t>铺设输配水管道27.9公里，新建蓄水池5座，配水泵5套，阀门井69座，安装入户计量设施3641块等。</t>
  </si>
  <si>
    <t>中央54万元，县级766万元</t>
  </si>
  <si>
    <t xml:space="preserve"> 2023.5
—2023.10</t>
  </si>
  <si>
    <t>对43村的供水工程进行巩固提升及维修养护,33210口人的饮水得到改善。</t>
  </si>
  <si>
    <t>广灵县
水务局</t>
  </si>
  <si>
    <t>房雁峰</t>
  </si>
  <si>
    <t>广益灌区
节水改造及续建配套项目</t>
  </si>
  <si>
    <t>广益灌区</t>
  </si>
  <si>
    <t>（1）渠首（水源）工程：水神堂泉附近改建泵站，现有3#泵站更新机电设备及相关配套设施；（2）骨干输配水工程：对干渠0+000～0+218段梯形渠道和0+300～0+412、0+445～1+394段混凝土管道进行清淤，总长1279m；对1+394～1+488段浆砌石渠道进行衬砌，长 94m；对1+526～7+200段梯形渠道进行衬砌，长5674m；（3）骨干渠系建筑物工程：新建南汇泵站1座，2#、6#泵站更新机电设备及相关配套设施；新建干渠节制闸4 座；（4）配套量水堰60套。</t>
  </si>
  <si>
    <t>2023.5
—2023.11</t>
  </si>
  <si>
    <t>提高灌溉水利用系数，新增节水能力132.71万方，改善灌溉面积1.9万亩。</t>
  </si>
  <si>
    <t>周全熙</t>
  </si>
  <si>
    <t>下河湾灌区
节水改造及续建配套项目</t>
  </si>
  <si>
    <t>下河湾灌区</t>
  </si>
  <si>
    <t>（1）渠首（水源）工程：一级站、三级站更新机电设备及相关 配套设施并维修，二级站更新配电设备并维修；（2）骨干输配水工程：干渠清淤728m,梯形渠道衬砌 6517m，浆砌石渠道改建125m，D60U型渠改建3769m、维修改造7585m，D40U型渠改建3399m；（3）骨干渠系建筑物工程：新建干渠节制闸7座，D800×10m 管涵3座，D80节制分水闸3座，D60节制分水闸 11 座，出水口158座；维修渡槽1座； （4）配套量水堰68套。</t>
  </si>
  <si>
    <t>提高灌溉水利用系数，新增节水能力195万方，改善灌溉面积2.1万亩。</t>
  </si>
  <si>
    <t>壶泉镇北关村
新建扬水站蓄水池工程项目</t>
  </si>
  <si>
    <t>壶泉镇
北关村</t>
  </si>
  <si>
    <t>规划在北关村北部进行地下水截潜，通过泵站就近扬水至高位调蓄水池，通过管道输水自压引至灌溉蓄水池，进行农业灌溉，受水区灌溉面积500亩，总需水量为15万m3。工程概算总投资30万元，新建200m3蓄水池 1 座</t>
  </si>
  <si>
    <t>2023年4月到
2023年6月</t>
  </si>
  <si>
    <t>项目实施完成后，原有耕地质量得到提高，将现状耕地由旱地改造为水浇地。为当地至少500亩耕地提供水源保障，每年增加集体经济收入5-10万元，项目区实现亩产增收600-800元。</t>
  </si>
  <si>
    <t>南村镇下墨家沟、海子、庄子沟3村田间路维修项目</t>
  </si>
  <si>
    <t>下墨家沟村、海子村、庄子沟村</t>
  </si>
  <si>
    <t>涉及下墨家沟、海子村、庄子沟3村2430米（其中：下墨家沟230米、海子200米、庄子沟2000米），项目包含路基整平，20cm河卵石，5cm砾石面层。</t>
  </si>
  <si>
    <t>2023年5月--2023年10月</t>
  </si>
  <si>
    <t>方便下墨家沟村、海子村、庄子沟村3村常住人口共285人出行。</t>
  </si>
  <si>
    <t>南村村人居环境整治提升项目</t>
  </si>
  <si>
    <t>南村村</t>
  </si>
  <si>
    <t>建设内容是南村村主街路面拆除、平整、铺设沥青及路沿石等。</t>
  </si>
  <si>
    <t>改善农民群众出行条件，共常住人口2850人受益。</t>
  </si>
  <si>
    <t>莎泉村、白羊村
田间路维修项目</t>
  </si>
  <si>
    <t>莎泉村、白羊村</t>
  </si>
  <si>
    <t>涉及莎泉、白羊2村2450米（其中：白羊450米、莎泉2000米），项目包含路基整平，20cm河卵石，5cm砾石面层。</t>
  </si>
  <si>
    <t>方便莎泉村、白羊村常住人口共2650人出行。</t>
  </si>
  <si>
    <t>南村镇护村坝项目</t>
  </si>
  <si>
    <t>下林关村、下墨家沟村、海子村、庄头村</t>
  </si>
  <si>
    <t>涉及下林关、下墨家沟、海子、庄头4村1970米（其中：下林关村1000米、下墨家沟村370米、海子村500米、庄头村100米）。坝按0.8米宽计算，含勾缝、坡面修整、压顶等。</t>
  </si>
  <si>
    <t>中央10.28万元，省级176.56万元</t>
  </si>
  <si>
    <t xml:space="preserve"> 通过新筑护村坝、整理疏通河道，恢复渠道行洪能力，能够更好地保障下林关、下墨家沟、海子、庄头4村共1839人的生命财产安全。</t>
  </si>
  <si>
    <t>作疃镇平城村护村泄洪渠整治工程项目</t>
  </si>
  <si>
    <t>平城村</t>
  </si>
  <si>
    <t>该工程以平城村南主河道护堤为重点，包括村内泄洪渠900米。主要工程内容为河道疏浚、浆砌石堤坝、修筑路堤等分部工程。</t>
  </si>
  <si>
    <t>中央66.265万元，省级59.175县级70.944万元</t>
  </si>
  <si>
    <t>2023.6开工
10月底完工</t>
  </si>
  <si>
    <t>项目实施完成后可保障村东南及周边500亩耕地的春种秋收及洪水灌溉，避免耕地荒废，以玉米计，每亩产量1000斤，当年产量500000斤，产值合人民币50万元，保障村民收入不受损失，经济效益明显。</t>
  </si>
  <si>
    <t>作疃镇
人民政府</t>
  </si>
  <si>
    <t>王承禹</t>
  </si>
  <si>
    <t>作疃镇井之洼村田间砂石路工程项目</t>
  </si>
  <si>
    <t>井之洼村</t>
  </si>
  <si>
    <t>新建3m宽田间砂石路3500m，清理路基，铺设20cm河卵石路面基层，面层5cm砾石碾压，道路两侧做土边沟。</t>
  </si>
  <si>
    <t>2023.5
中旬开工7月底完工</t>
  </si>
  <si>
    <t>通过实施该路段新建田间路工程，可以解决群众1500余亩耕地的农业生产，方便群众农业生产生活，为农业增产、农民增收、脱贫致富创造良好条件。</t>
  </si>
  <si>
    <t>作疃镇
井之洼村委会</t>
  </si>
  <si>
    <t>陈广文</t>
  </si>
  <si>
    <t>恩庄村
进村路及田间路维修项目</t>
  </si>
  <si>
    <t>加斗镇
恩庄村</t>
  </si>
  <si>
    <t>维修加斗镇原张岔乡上恩庄、下恩庄、西沟村进村路及田间道路</t>
  </si>
  <si>
    <t>2023年4月
-2023年5月</t>
  </si>
  <si>
    <t>可以解决群众的安全出行问题，同时保障1100余亩耕地的农业生产正常进行。</t>
  </si>
  <si>
    <t>加斗镇
恩庄村村委会</t>
  </si>
  <si>
    <t>刘光光</t>
  </si>
  <si>
    <t>梁庄镇梁庄西堡村（曹庄至梁西村）引洪渠治理工程项目</t>
  </si>
  <si>
    <t>梁庄西堡村</t>
  </si>
  <si>
    <t>新建浆砌石渠150米，维修土渠960米，新建桥3座</t>
  </si>
  <si>
    <t>改建</t>
  </si>
  <si>
    <t>2023年5月1日
-6月1日</t>
  </si>
  <si>
    <t>项目实施后所涉及的500亩能实现洪浇的话，每亩地最少多产玉米200-300斤以上，年净增收在13万元以上，人均可增收在300元以上</t>
  </si>
  <si>
    <t>梁庄西
堡村委会</t>
  </si>
  <si>
    <t>蔡涛</t>
  </si>
  <si>
    <t>梁庄西堡村
共和渠治理工程项目</t>
  </si>
  <si>
    <t>新建浆砌石渠500米，新建土渠2000米，桥盖板1座</t>
  </si>
  <si>
    <t>省级50.93386万元，市级23.85614万元</t>
  </si>
  <si>
    <t>项目实施后所涉及的1400亩能实现洪浇的话，每亩地最少多产玉米200-300斤以上，年净增收在36万元以上，人均可增收在300元以上。</t>
  </si>
  <si>
    <t>宜兴乡宜兴庄村污水管道及道路维修工程项目</t>
  </si>
  <si>
    <t>宜兴乡
宜兴庄村</t>
  </si>
  <si>
    <t>更换（维修）300米管道及管道上的道路</t>
  </si>
  <si>
    <t>维修</t>
  </si>
  <si>
    <t>8月底前完工</t>
  </si>
  <si>
    <t>改善民生和消除道路两旁民居安全隐患</t>
  </si>
  <si>
    <t>宜兴庄
村村委会</t>
  </si>
  <si>
    <t>宜兴乡直峪河潜坝维修加固工程项目</t>
  </si>
  <si>
    <t>潜坝共建12座，每座长20米，宽1.5米，高1米。</t>
  </si>
  <si>
    <t>维修、加固</t>
  </si>
  <si>
    <t>保障河道两岸村庄约6000亩耕地和1103户2852人</t>
  </si>
  <si>
    <t>宜兴乡政府</t>
  </si>
  <si>
    <t>刘思琦</t>
  </si>
  <si>
    <t>西崖头村美丽乡村建设项目</t>
  </si>
  <si>
    <t>蕉山乡
西崖头村</t>
  </si>
  <si>
    <t>新建污水管道450m，院内水蓖安装52座，污水泵2套</t>
  </si>
  <si>
    <t>2023年3月至2023年5月</t>
  </si>
  <si>
    <t>通过实施蕉山乡西崖头村污水管道扩建工程，为进一步改善农村人居环境，加快完善农村基础设施建设和公共服务水平，补齐农村发展短板，以更高标准、更大力度改善农村人居环境，提升村容村貌，实现农村“产业兴旺、生态宜居、乡风文明、治理有效、生活富裕”的总体目标打下坚实的基础。</t>
  </si>
  <si>
    <t>蕉山乡
人民政府</t>
  </si>
  <si>
    <t>邓磊磊</t>
  </si>
  <si>
    <t>洗马庄村农田水利工程项目</t>
  </si>
  <si>
    <t>蕉山乡
洗马庄村</t>
  </si>
  <si>
    <t>新建泵房一座，安装离心泵2台。
安装250KVA变压器一台及配套线路。
安装PE管5695米及配套出水设施。</t>
  </si>
  <si>
    <t>2023年3月－2023年5月</t>
  </si>
  <si>
    <t>项目的实施大大改善当地生态环境，有效调节土壤水份和小气候。有效改善当地农业生产条件，促进农业产业结构调整，通过农田水利工程建设，可增加贫困农民收入，有利于社会稳定，从而推动当 地走上经济发展、脱贫致富、生态良好的文明发展之路。</t>
  </si>
  <si>
    <t>头咀村引洪渠治理工程（二期）项目</t>
  </si>
  <si>
    <t>一斗泉乡
头咀村</t>
  </si>
  <si>
    <t>本工程包括大渠口拦水坎，新建浆砌石渠1143米，跌水一座，进地板涵一座，主渠及支渠清淤。</t>
  </si>
  <si>
    <t>省级175.1万元，市级10万元</t>
  </si>
  <si>
    <t>2023年10月
底前竣工</t>
  </si>
  <si>
    <t>对村内剩余渠道进行修缮、新建浆砌石渠浇地配套工程，以改善头咀村900亩洪浇范围的灌溉问题，实现旱涝保收，确保村民稳定增产增收。</t>
  </si>
  <si>
    <t>一斗泉乡
人民政府</t>
  </si>
  <si>
    <t>杨振坤</t>
  </si>
  <si>
    <t>宜兴乡铁锹峪蓄水灌溉建设工程项目</t>
  </si>
  <si>
    <t>宜兴乡
屯堡村</t>
  </si>
  <si>
    <t>混凝土防洪坝4000立方，灌溉水渠1800米，落差储水截留池5个。</t>
  </si>
  <si>
    <t>10月底前完工</t>
  </si>
  <si>
    <t>增加浇地面积2000亩，群众年增加经济收入100万元。解决长期工作岗位10个，临时岗位15--30个。</t>
  </si>
  <si>
    <t>北关村绿色蔬菜种植产业灌溉设施配套项目</t>
  </si>
  <si>
    <t>北关村</t>
  </si>
  <si>
    <t>北关村新建高标准春秋大棚50座，棚内面积共计60亩。配套灌溉配套设施投资37.5万元，埋设管道（pe160）1590米，（pe110）300米，阀门井4座，泄水井2座，出水阀门50个等。</t>
  </si>
  <si>
    <t>项目建成达效后，冷棚每棚可种植2季，每年亩产蔬菜10000斤左右，每斤市场价按2元左右，每亩创造经济产值2万元，冷棚预计创造经济产值120万元每年；同时带动周边农户30人，每人每年收入2-3万元。</t>
  </si>
  <si>
    <t>动物疫病防控实验室建设项目</t>
  </si>
  <si>
    <t>县畜牧兽医服务中心院内</t>
  </si>
  <si>
    <t>修缮234平方米实验室用房；配套上下水、电、暖等基础设施，采购实验室部分仪器设备等。</t>
  </si>
  <si>
    <t>2023年8月下旬—11月上旬</t>
  </si>
  <si>
    <t>项目完成后，可为全县养殖场户监测强制免疫抗体水平，进一步提高动物疫病监测预警和风险评估能力。</t>
  </si>
  <si>
    <t>广灵县畜牧兽医服务中心</t>
  </si>
  <si>
    <t>宋祥</t>
  </si>
  <si>
    <t>高标准农田建设市级配套项目</t>
  </si>
  <si>
    <t>壶泉镇、蕉山乡</t>
  </si>
  <si>
    <t>实施高标准农田建设26700亩，每亩补助30元。</t>
  </si>
  <si>
    <t>新建高标准农田2.67万亩，通过项目建设，有效改善现目区农田基础设施条件，提升农田灌溉排能力，提升耕地质量，提高粮食综合生产能力。</t>
  </si>
  <si>
    <t>2023年广灵县农村供水保障维修养护工程(第二期)</t>
  </si>
  <si>
    <t>7乡镇16村</t>
  </si>
  <si>
    <t>新打并配套机井 3 眼，新建 150m³地上蓄水池 1 座，蓄水池维修 3 处，远程控制系统 1 套，铺设输配水管道15.8公里等
。</t>
  </si>
  <si>
    <t>中央7万元；市级402.47万元</t>
  </si>
  <si>
    <t>2023.08
—2023.9</t>
  </si>
  <si>
    <t>提高受益村的供水保障水平，覆盖人口18490人</t>
  </si>
  <si>
    <t>广灵县水务局</t>
  </si>
  <si>
    <t>高翔</t>
  </si>
  <si>
    <t>北关村新建田间路项目</t>
  </si>
  <si>
    <r>
      <rPr>
        <sz val="9"/>
        <rFont val="宋体"/>
        <charset val="134"/>
      </rPr>
      <t>北关村北部修建田间路</t>
    </r>
    <r>
      <rPr>
        <sz val="9"/>
        <rFont val="Calibri"/>
        <charset val="134"/>
      </rPr>
      <t>5700</t>
    </r>
    <r>
      <rPr>
        <sz val="9"/>
        <rFont val="宋体"/>
        <charset val="134"/>
      </rPr>
      <t>米，规格为：</t>
    </r>
    <r>
      <rPr>
        <sz val="9"/>
        <rFont val="Calibri"/>
        <charset val="134"/>
      </rPr>
      <t>3.5</t>
    </r>
    <r>
      <rPr>
        <sz val="9"/>
        <rFont val="宋体"/>
        <charset val="134"/>
      </rPr>
      <t>米宽，厚度为</t>
    </r>
    <r>
      <rPr>
        <sz val="9"/>
        <rFont val="Calibri"/>
        <charset val="134"/>
      </rPr>
      <t>15</t>
    </r>
    <r>
      <rPr>
        <sz val="9"/>
        <rFont val="宋体"/>
        <charset val="134"/>
      </rPr>
      <t>厘米的砂石路，</t>
    </r>
    <r>
      <rPr>
        <sz val="9"/>
        <rFont val="Calibri"/>
        <charset val="134"/>
      </rPr>
      <t>5</t>
    </r>
    <r>
      <rPr>
        <sz val="9"/>
        <rFont val="宋体"/>
        <charset val="134"/>
      </rPr>
      <t>厘米砾石面层，面积</t>
    </r>
    <r>
      <rPr>
        <sz val="9"/>
        <rFont val="Calibri"/>
        <charset val="134"/>
      </rPr>
      <t>19950</t>
    </r>
    <r>
      <rPr>
        <sz val="9"/>
        <rFont val="宋体"/>
        <charset val="134"/>
      </rPr>
      <t>平方米。</t>
    </r>
  </si>
  <si>
    <r>
      <rPr>
        <sz val="9"/>
        <rFont val="Calibri"/>
        <charset val="134"/>
      </rPr>
      <t>2023</t>
    </r>
    <r>
      <rPr>
        <sz val="9"/>
        <rFont val="宋体"/>
        <charset val="134"/>
      </rPr>
      <t>年</t>
    </r>
    <r>
      <rPr>
        <sz val="9"/>
        <rFont val="Calibri"/>
        <charset val="134"/>
      </rPr>
      <t>9</t>
    </r>
    <r>
      <rPr>
        <sz val="9"/>
        <rFont val="宋体"/>
        <charset val="134"/>
      </rPr>
      <t>月至</t>
    </r>
    <r>
      <rPr>
        <sz val="9"/>
        <rFont val="Calibri"/>
        <charset val="134"/>
      </rPr>
      <t xml:space="preserve">
2023</t>
    </r>
    <r>
      <rPr>
        <sz val="9"/>
        <rFont val="宋体"/>
        <charset val="134"/>
      </rPr>
      <t>年</t>
    </r>
    <r>
      <rPr>
        <sz val="9"/>
        <rFont val="Calibri"/>
        <charset val="134"/>
      </rPr>
      <t>10</t>
    </r>
    <r>
      <rPr>
        <sz val="9"/>
        <rFont val="宋体"/>
        <charset val="134"/>
      </rPr>
      <t>月</t>
    </r>
  </si>
  <si>
    <t>项目实施完成后，田间主干道为砂石路面，适应农业机械化作业的要求，农民出行与作业便捷；原有耕地质量得到提高。</t>
  </si>
  <si>
    <t>广灵县壶泉镇人民政府</t>
  </si>
  <si>
    <t>梁庄镇底庄村河道治理工程</t>
  </si>
  <si>
    <t>河道疏浚1100m，浆砌石挡墙550m、浆砌石护路墙121m，河床潜坝12处，引洪渠及排水渠205m等。</t>
  </si>
  <si>
    <t>2023年8月29日
-2023年9月30日</t>
  </si>
  <si>
    <t>项目实施后能够使120亩土地实现洪浇，以种植玉米为例，每亩地每年可增产150公斤，年增产1.8万公斤，按2元/公斤计算，年产值增加3.6万元。如遇农田后期干旱，收效更是明显</t>
  </si>
  <si>
    <t>莎泉村过渠桥涵、河道护堤、水泥路面硬化、涵洞清淤项目</t>
  </si>
  <si>
    <t>莎泉村</t>
  </si>
  <si>
    <t>莎泉村新建桥涵一座、护堤加高、加固100米，水泥路面硬化60米，过路板涵下清淤。</t>
  </si>
  <si>
    <t>2023年10月
底前完工</t>
  </si>
  <si>
    <t>项目建成后，整理疏通河道，恢复渠道行洪能力，能够更好地保障莎泉村人民群众生命财产安全，为乡村振兴建设发展提供空间，促进当地经济持续发展。</t>
  </si>
  <si>
    <t>姜述玺</t>
  </si>
  <si>
    <t>东留疃村磨峪河道堤坝工程</t>
  </si>
  <si>
    <t>加斗镇东留疃村</t>
  </si>
  <si>
    <t>括疏浚河道21280m³；浆砌堤坝5520m³；堤背填筑2480m³</t>
  </si>
  <si>
    <t>2023.8
-2023.10</t>
  </si>
  <si>
    <t>固堤护岸、防洪减灾，磨峪河道流经村庄生态环境得到有效治理，解决村民的安全隐患，保障附近房屋安全。</t>
  </si>
  <si>
    <t>加斗镇
人民政府</t>
  </si>
  <si>
    <t>李文广</t>
  </si>
  <si>
    <t>一斗泉村护村坝建设工程</t>
  </si>
  <si>
    <t>斗泉乡一斗泉村</t>
  </si>
  <si>
    <t>新建护村坝663.2m、旧坝加高63.2米、潜坝14道、跌水1座及过水路面等</t>
  </si>
  <si>
    <t>10月底之前完成</t>
  </si>
  <si>
    <t>通过实施河道治理项目，解决村民的安全出行，保障村西南居民房屋安全及生产安全，为农民的安居及安心生产创造了良好条件，特别受到群众的拥挤和支持。</t>
  </si>
  <si>
    <t>陆海成</t>
  </si>
  <si>
    <t>一斗泉村污水管网建设项目</t>
  </si>
  <si>
    <t>斗泉乡
一斗泉村</t>
  </si>
  <si>
    <t>主街铺设污水管网820m，污水井检查20座；新建日处理能力50T污水处理设施1套；拆除恢复沥青砼路面660米等。</t>
  </si>
  <si>
    <t>通过实施该污水管网改造建设项目，进一步改善农村人居环境，加快完善农村基础设施建设和公共服务水平，补齐农村发展短板，以更高标准、更大力度改善农村人居环境，提升村容村貌，实现农村生活美、生态美、家园美、田园美、宜居宜业的美丽家园的总体目标。</t>
  </si>
  <si>
    <t>四、生态绿化项目</t>
  </si>
  <si>
    <t>2023年壶流河流域生态修复治理一期工程项目</t>
  </si>
  <si>
    <t>壶流河壶泉镇段，下河湾水库以东</t>
  </si>
  <si>
    <t>生态修复治理35673平方米（补助标准是每平方米平均52.8元）</t>
  </si>
  <si>
    <t>中央38.4万元，省级150万元</t>
  </si>
  <si>
    <t>2023.11完工</t>
  </si>
  <si>
    <t>通过实施该项目，进一步提升项目区生态景观效果，实现立体的、多姿多彩的绿化美化目标，改善项目区周边人居环境，增加生物多样性。同时为项目区周边群众提供大量的劳动就业机会，增加收入，稳固脱贫攻坚成效。</t>
  </si>
  <si>
    <t>广灵县林业局</t>
  </si>
  <si>
    <t>许彦军</t>
  </si>
  <si>
    <t>五、公共服务类项目</t>
  </si>
  <si>
    <t>稳岗补贴项目</t>
  </si>
  <si>
    <t>八个乡镇132个行政村</t>
  </si>
  <si>
    <t>脱贫（含监测）人口本乡以外务工和在帮扶车间务工每人补助1200元</t>
  </si>
  <si>
    <t>计划发放稳岗补贴4975人（次）</t>
  </si>
  <si>
    <t>广灵县人力资源和社会保障局、广灵县乡村振兴局</t>
  </si>
  <si>
    <t>张胜国牛鸿志</t>
  </si>
  <si>
    <t>脱贫劳动力外出务工就业和帮扶车间务工就业稳岗补助项目</t>
  </si>
  <si>
    <t>省级360.06万元，市级60万元</t>
  </si>
  <si>
    <t>计划发放稳岗补贴3505人（次），增加脱贫户转移性收入，提高群众务工就业积极性，提升群众满意度。</t>
  </si>
  <si>
    <t>高素质农民技能提升培训项目</t>
  </si>
  <si>
    <t>高素质农民技能提升培训共计1500人，其中：经营管理型750人，生产技能型750人</t>
  </si>
  <si>
    <t>12月底</t>
  </si>
  <si>
    <t>通过培训提升生产技能，对种植户、养殖户提高生产水平，使农户增收。</t>
  </si>
  <si>
    <t>务工一次性交通补贴</t>
  </si>
  <si>
    <t>农村脱贫（含监测）劳动力外出务工一次性交通补贴按照路途远近、乘车难易程度划分以下9类标准：
1、省内县外务工交通补贴
（1）大同市的灵丘县、浑源县管辖范围内一次性交通补贴100元/人。
（2）大同市（除灵丘县、浑源县）、朔州市管辖范围内一次性交通补贴200元/人。
（3）忻州市、太原市管辖范围内一次性交通补贴300元/人。
（4）太原市以南各市管辖范围内一次性交通补贴500元/人。
2、省外务工交通补贴
（1）河北省的蔚县管辖范围内一次性交通补贴100元/人。
（2）河北省的张家口、保定地区，陕西省的榆林地区，内蒙古自治区的乌兰察布市管辖范围内一次性交通补贴500元/人。
（3）河北省（除张家口地区、保定地区）、河南省、山东省、陕西省（除榆林地区）、内蒙古自治区（除乌兰察布地区）、北京市、天津市管辖范围内一次性交通补贴800元/人。
（4）辽宁省、吉林省、黑龙江省、青海省、甘肃省、江苏省、浙江省、安徽省、湖南省、湖北省、江西省、福建省、云南省、贵州省、四川省、广东省、上海市、重庆市、宁夏回族自治区、广西壮族自治区管辖范围内一次性交通补贴1000元/人。
（5）西藏自治区、新疆维吾尔自治区、海南省、台湾省、香港特别行政区、澳门特别行政区管辖范围内一次性交通补贴1500元/人。</t>
  </si>
  <si>
    <t>2023.9.30</t>
  </si>
  <si>
    <t>对省外及省内县外的脱贫（含监测）人口8400人务工就业给予一次性补贴。</t>
  </si>
  <si>
    <t>农业机械购置补贴项目</t>
  </si>
  <si>
    <t>全县</t>
  </si>
  <si>
    <t>按照山西省农机购置与应用补贴申请办理服务系统 (2021-2023)内15大类38个小类127个品目补贴标准，依购机者所购机型，全部采用补贴系统程序发放</t>
  </si>
  <si>
    <t>2023年09月30日前发放完毕</t>
  </si>
  <si>
    <t>补贴机具30台套以上，购机者经济效益增收，全县农业生产机械化率提高</t>
  </si>
  <si>
    <t>广灵县农业机械发展中心</t>
  </si>
  <si>
    <t>高满山</t>
  </si>
  <si>
    <t>广灵县2023年统筹整合财政资金使用情况计划表</t>
  </si>
  <si>
    <t>项目责任人</t>
  </si>
  <si>
    <t>预留2023年度“雨露计划”项目</t>
  </si>
  <si>
    <t>广灵县乡村振兴局</t>
  </si>
  <si>
    <t>对全县2702户建档立卡已脱贫家庭及监测帮扶对象家庭小额信贷5万元（含）以下予以贴息</t>
  </si>
  <si>
    <t>2023.10.30完工</t>
  </si>
  <si>
    <t>张胜国、牛鸿志</t>
  </si>
  <si>
    <t>脱贫不稳定户、边缘易致贫户、突发严重困难户等监测
户按总投资额度的 90%予以补贴，补贴上限为每户 2000 元；
脱贫户、一般农户按总投资额度的 80%予以补贴，补贴
上限为每户 2000 元。</t>
  </si>
  <si>
    <t>2023.10.20</t>
  </si>
  <si>
    <t>户按总投资额度的 90%予以补贴，补贴上限为每户 2000 元；</t>
  </si>
  <si>
    <t>8月底</t>
  </si>
  <si>
    <t>广灵县农业农村局</t>
  </si>
  <si>
    <t>蕉山乡中蕉山村</t>
  </si>
  <si>
    <t>购置饲草料、兽药、基础设备、新建饲料加工车间等。</t>
  </si>
  <si>
    <t>壶泉镇翟疃村</t>
  </si>
  <si>
    <t>蕉山乡东蕉山村“雁云白羊“新品种培育项目</t>
  </si>
  <si>
    <t>望狐村马铃薯良种繁育基地项目</t>
  </si>
  <si>
    <t>梁庄镇望狐村</t>
  </si>
  <si>
    <t>9月底</t>
  </si>
  <si>
    <t>南村镇香炉台村</t>
  </si>
  <si>
    <t>南村镇坟台沟村</t>
  </si>
  <si>
    <t>梁庄镇史家坪村</t>
  </si>
  <si>
    <t>蕉山乡西蕉山村</t>
  </si>
  <si>
    <t>南村镇莎泉村</t>
  </si>
  <si>
    <t>作疃镇唐山口村</t>
  </si>
  <si>
    <t>壶泉镇手工业园区</t>
  </si>
  <si>
    <t>2022-2023年度高素质农民技能提升培训项目</t>
  </si>
  <si>
    <t>修缮装饰约234平方米实验室用房；配套上下水、电、暖等基础设施，采购实验室部分仪器、办公设备。</t>
  </si>
  <si>
    <t>11月底</t>
  </si>
  <si>
    <t>2023.08—2023.9</t>
  </si>
  <si>
    <t>广灵县北道岩商贸园区建设箱包制作就业基地一处，占地面积3000余平方米，划分成500平方米小生产区间6个，在手工业园区设立箱包制作培训基地一处，占地面积500余平方米，就业基地和培训基地改造包括：吊顶、地坪漆地面、分户隔断、水、电、暖、消防、等公共基础设施。</t>
  </si>
  <si>
    <r>
      <rPr>
        <sz val="10"/>
        <rFont val="宋体"/>
        <charset val="134"/>
      </rPr>
      <t>北关村北部修建田间路</t>
    </r>
    <r>
      <rPr>
        <sz val="10"/>
        <rFont val="Calibri"/>
        <charset val="134"/>
      </rPr>
      <t>5700</t>
    </r>
    <r>
      <rPr>
        <sz val="10"/>
        <rFont val="宋体"/>
        <charset val="134"/>
      </rPr>
      <t>米，规格为：</t>
    </r>
    <r>
      <rPr>
        <sz val="10"/>
        <rFont val="Calibri"/>
        <charset val="134"/>
      </rPr>
      <t>3.5</t>
    </r>
    <r>
      <rPr>
        <sz val="10"/>
        <rFont val="宋体"/>
        <charset val="134"/>
      </rPr>
      <t>米宽，厚度为</t>
    </r>
    <r>
      <rPr>
        <sz val="10"/>
        <rFont val="Calibri"/>
        <charset val="134"/>
      </rPr>
      <t>15</t>
    </r>
    <r>
      <rPr>
        <sz val="10"/>
        <rFont val="宋体"/>
        <charset val="134"/>
      </rPr>
      <t>厘米的砂石路，</t>
    </r>
    <r>
      <rPr>
        <sz val="10"/>
        <rFont val="Calibri"/>
        <charset val="134"/>
      </rPr>
      <t>5</t>
    </r>
    <r>
      <rPr>
        <sz val="10"/>
        <rFont val="宋体"/>
        <charset val="134"/>
      </rPr>
      <t>厘米砾石面层，面积</t>
    </r>
    <r>
      <rPr>
        <sz val="10"/>
        <rFont val="Calibri"/>
        <charset val="134"/>
      </rPr>
      <t>19950</t>
    </r>
    <r>
      <rPr>
        <sz val="10"/>
        <rFont val="宋体"/>
        <charset val="134"/>
      </rPr>
      <t>平方米。</t>
    </r>
  </si>
  <si>
    <r>
      <rPr>
        <sz val="10"/>
        <rFont val="Calibri"/>
        <charset val="134"/>
      </rPr>
      <t>2023</t>
    </r>
    <r>
      <rPr>
        <sz val="10"/>
        <rFont val="宋体"/>
        <charset val="134"/>
      </rPr>
      <t>年</t>
    </r>
    <r>
      <rPr>
        <sz val="10"/>
        <rFont val="Calibri"/>
        <charset val="134"/>
      </rPr>
      <t>9</t>
    </r>
    <r>
      <rPr>
        <sz val="10"/>
        <rFont val="宋体"/>
        <charset val="134"/>
      </rPr>
      <t>月至</t>
    </r>
    <r>
      <rPr>
        <sz val="10"/>
        <rFont val="Calibri"/>
        <charset val="134"/>
      </rPr>
      <t>2023</t>
    </r>
    <r>
      <rPr>
        <sz val="10"/>
        <rFont val="宋体"/>
        <charset val="134"/>
      </rPr>
      <t>年</t>
    </r>
    <r>
      <rPr>
        <sz val="10"/>
        <rFont val="Calibri"/>
        <charset val="134"/>
      </rPr>
      <t>10</t>
    </r>
    <r>
      <rPr>
        <sz val="10"/>
        <rFont val="宋体"/>
        <charset val="134"/>
      </rPr>
      <t>月</t>
    </r>
  </si>
  <si>
    <t>梁庄镇底庄村</t>
  </si>
  <si>
    <t>梁庄镇人民政府</t>
  </si>
  <si>
    <t>梁庄镇国家眷村</t>
  </si>
  <si>
    <t>利用村内公共屋顶107平米安装光伏29千瓦，需投资11.32万元。</t>
  </si>
  <si>
    <t>2323年9月10日-2023年11月10日</t>
  </si>
  <si>
    <t>梁庄镇刘子进村</t>
  </si>
  <si>
    <t>梁庄西堡村屋顶分布式光伏项目</t>
  </si>
  <si>
    <t>梁庄镇梁庄西堡村</t>
  </si>
  <si>
    <t>利用村内公共屋顶188平米安装光伏51.84千瓦，需投资20万元。</t>
  </si>
  <si>
    <t>省级140万元，市级110万元</t>
  </si>
  <si>
    <t>南村镇人民政府</t>
  </si>
  <si>
    <t>赵家坪村村委会屋顶安装光伏37千瓦</t>
  </si>
  <si>
    <t>周图寺村电商车间屋顶安装光伏75千瓦,需投资28.5万元。</t>
  </si>
  <si>
    <t>省级17.1695；市级285.9105万元</t>
  </si>
  <si>
    <t>2023.8-2023.10</t>
  </si>
  <si>
    <t>广灵县加斗镇人民政府</t>
  </si>
  <si>
    <t>宜兴乡屯堡村、西宜兴村、东宜兴村</t>
  </si>
  <si>
    <r>
      <rPr>
        <sz val="11"/>
        <color theme="1"/>
        <rFont val="宋体"/>
        <charset val="134"/>
      </rPr>
      <t>依托目前正在实施的</t>
    </r>
    <r>
      <rPr>
        <sz val="11"/>
        <color rgb="FF000000"/>
        <rFont val="宋体"/>
        <charset val="134"/>
      </rPr>
      <t>铁锹峪引洪蓄水灌溉工程</t>
    </r>
    <r>
      <rPr>
        <sz val="11"/>
        <color theme="1"/>
        <rFont val="宋体"/>
        <charset val="134"/>
      </rPr>
      <t>，把现有的2500余亩旱地变为水浇地，配套滴灌等设施进行规模化、集中化种植，本项目主要配套横跨南坡2500亩旱地的管灌设施，同时在枯水期为了保证灌溉用水，计划修复屯堡村未启用两眼机井进行二次提升蓄水，新建二次提升站一座，并铺设提升管道。</t>
    </r>
  </si>
  <si>
    <t>广灵县宜兴乡人民政府</t>
  </si>
  <si>
    <t>宜兴乡月明畔村</t>
  </si>
  <si>
    <t>宜兴乡聂家沟村</t>
  </si>
  <si>
    <t>工信局</t>
  </si>
  <si>
    <t>一斗泉乡人民政府</t>
  </si>
  <si>
    <t>广灵县宜兴乡</t>
  </si>
  <si>
    <t>广灵县振广投资发展有限公司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</si>
</sst>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宋体"/>
      <charset val="134"/>
    </font>
    <font>
      <b/>
      <sz val="22"/>
      <name val="宋体"/>
      <charset val="134"/>
    </font>
    <font>
      <b/>
      <sz val="11"/>
      <name val="宋体"/>
      <charset val="134"/>
    </font>
    <font>
      <sz val="11"/>
      <name val="宋体"/>
      <charset val="134"/>
      <scheme val="minor"/>
    </font>
    <font>
      <sz val="10"/>
      <color theme="1"/>
      <name val="宋体"/>
      <charset val="134"/>
      <scheme val="minor"/>
    </font>
    <font>
      <sz val="10"/>
      <name val="宋体"/>
      <charset val="134"/>
      <scheme val="minor"/>
    </font>
    <font>
      <sz val="11"/>
      <color theme="1"/>
      <name val="宋体"/>
      <charset val="134"/>
    </font>
    <font>
      <sz val="10"/>
      <name val="宋体"/>
      <charset val="134"/>
    </font>
    <font>
      <sz val="10"/>
      <color rgb="FF000000"/>
      <name val="宋体"/>
      <charset val="134"/>
    </font>
    <font>
      <sz val="10"/>
      <name val="Calibri"/>
      <charset val="134"/>
    </font>
    <font>
      <sz val="10.5"/>
      <color theme="1"/>
      <name val="宋体"/>
      <charset val="134"/>
      <scheme val="minor"/>
    </font>
    <font>
      <sz val="10"/>
      <color theme="1"/>
      <name val="宋体"/>
      <charset val="134"/>
    </font>
    <font>
      <sz val="9"/>
      <name val="宋体"/>
      <charset val="134"/>
      <scheme val="minor"/>
    </font>
    <font>
      <sz val="9"/>
      <color theme="1"/>
      <name val="宋体"/>
      <charset val="134"/>
      <scheme val="minor"/>
    </font>
    <font>
      <sz val="8"/>
      <color theme="1"/>
      <name val="宋体"/>
      <charset val="134"/>
      <scheme val="minor"/>
    </font>
    <font>
      <b/>
      <sz val="10"/>
      <name val="宋体"/>
      <charset val="134"/>
      <scheme val="minor"/>
    </font>
    <font>
      <b/>
      <sz val="11"/>
      <color theme="1"/>
      <name val="宋体"/>
      <charset val="134"/>
      <scheme val="minor"/>
    </font>
    <font>
      <b/>
      <sz val="10"/>
      <name val="宋体"/>
      <charset val="134"/>
    </font>
    <font>
      <sz val="9"/>
      <color theme="1"/>
      <name val="宋体"/>
      <charset val="134"/>
    </font>
    <font>
      <sz val="9"/>
      <name val="宋体"/>
      <charset val="134"/>
    </font>
    <font>
      <sz val="9"/>
      <color rgb="FF000000"/>
      <name val="宋体"/>
      <charset val="134"/>
    </font>
    <font>
      <b/>
      <sz val="9"/>
      <name val="宋体"/>
      <charset val="134"/>
    </font>
    <font>
      <b/>
      <sz val="9"/>
      <name val="宋体"/>
      <charset val="134"/>
      <scheme val="minor"/>
    </font>
    <font>
      <b/>
      <sz val="9"/>
      <color theme="1"/>
      <name val="宋体"/>
      <charset val="134"/>
    </font>
    <font>
      <sz val="9"/>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theme="0"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4" borderId="7" applyNumberFormat="0" applyAlignment="0" applyProtection="0">
      <alignment vertical="center"/>
    </xf>
    <xf numFmtId="0" fontId="35" fillId="5" borderId="8" applyNumberFormat="0" applyAlignment="0" applyProtection="0">
      <alignment vertical="center"/>
    </xf>
    <xf numFmtId="0" fontId="36" fillId="5" borderId="7" applyNumberFormat="0" applyAlignment="0" applyProtection="0">
      <alignment vertical="center"/>
    </xf>
    <xf numFmtId="0" fontId="37" fillId="6"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79">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wrapText="1"/>
    </xf>
    <xf numFmtId="0" fontId="2"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Alignment="1">
      <alignment vertical="center"/>
    </xf>
    <xf numFmtId="0" fontId="4"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justify" vertical="center" wrapText="1" indent="2"/>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Alignment="1">
      <alignment horizontal="justify" vertical="center" indent="2"/>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indent="2"/>
    </xf>
    <xf numFmtId="0" fontId="8" fillId="0" borderId="0" xfId="0" applyFont="1" applyFill="1" applyAlignment="1">
      <alignment horizontal="justify" vertical="center"/>
    </xf>
    <xf numFmtId="0" fontId="10" fillId="0" borderId="1" xfId="0" applyFont="1" applyFill="1" applyBorder="1" applyAlignment="1">
      <alignment horizontal="justify" vertical="center"/>
    </xf>
    <xf numFmtId="0" fontId="11"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8" fillId="0" borderId="0" xfId="0" applyFont="1" applyFill="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0" xfId="0" applyFont="1" applyFill="1">
      <alignment vertical="center"/>
    </xf>
    <xf numFmtId="0" fontId="6" fillId="0" borderId="0" xfId="0" applyFont="1" applyFill="1" applyAlignment="1">
      <alignment vertical="center"/>
    </xf>
    <xf numFmtId="0" fontId="8" fillId="2" borderId="0" xfId="0" applyFont="1" applyFill="1" applyAlignment="1">
      <alignment vertical="center"/>
    </xf>
    <xf numFmtId="0" fontId="6" fillId="2" borderId="0" xfId="0" applyFont="1" applyFill="1" applyAlignment="1">
      <alignment vertical="center"/>
    </xf>
    <xf numFmtId="0" fontId="16" fillId="0" borderId="0" xfId="0" applyFont="1" applyFill="1" applyAlignment="1">
      <alignment vertical="center"/>
    </xf>
    <xf numFmtId="0" fontId="14" fillId="0" borderId="0" xfId="0" applyFont="1" applyFill="1" applyAlignment="1">
      <alignment vertical="center"/>
    </xf>
    <xf numFmtId="0" fontId="17" fillId="0" borderId="0" xfId="0" applyFont="1" applyFill="1" applyAlignment="1">
      <alignment vertical="center"/>
    </xf>
    <xf numFmtId="0" fontId="7" fillId="0" borderId="0" xfId="0" applyFont="1" applyFill="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horizontal="left" vertical="center" wrapText="1"/>
    </xf>
    <xf numFmtId="0" fontId="18" fillId="0" borderId="1"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9" fillId="0" borderId="0" xfId="0" applyFont="1" applyFill="1" applyAlignment="1">
      <alignment horizontal="center" vertical="center" wrapText="1"/>
    </xf>
    <xf numFmtId="0" fontId="1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1"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 fillId="0" borderId="0" xfId="0" applyNumberFormat="1" applyFont="1" applyFill="1" applyAlignment="1">
      <alignment horizontal="left" vertical="center" wrapText="1"/>
    </xf>
    <xf numFmtId="0" fontId="18" fillId="0" borderId="3" xfId="0" applyNumberFormat="1" applyFont="1" applyFill="1" applyBorder="1" applyAlignment="1">
      <alignment horizontal="left" vertical="center" wrapText="1"/>
    </xf>
    <xf numFmtId="0" fontId="14" fillId="0" borderId="1" xfId="0" applyNumberFormat="1" applyFont="1" applyFill="1" applyBorder="1" applyAlignment="1" applyProtection="1">
      <alignment horizontal="center" vertical="center" wrapText="1"/>
    </xf>
    <xf numFmtId="0" fontId="20" fillId="0" borderId="0" xfId="0" applyFont="1" applyFill="1" applyAlignment="1">
      <alignment horizontal="center" vertical="center"/>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0" xfId="0" applyNumberFormat="1" applyFont="1" applyFill="1" applyAlignment="1">
      <alignment horizontal="center" vertical="center" wrapText="1"/>
    </xf>
    <xf numFmtId="0" fontId="14" fillId="0" borderId="0" xfId="0" applyFont="1" applyAlignment="1">
      <alignment horizontal="center" vertical="center" wrapText="1"/>
    </xf>
    <xf numFmtId="0" fontId="25"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7"/>
  <sheetViews>
    <sheetView topLeftCell="A88" workbookViewId="0">
      <selection activeCell="U90" sqref="U90"/>
    </sheetView>
  </sheetViews>
  <sheetFormatPr defaultColWidth="9" defaultRowHeight="13.5"/>
  <cols>
    <col min="1" max="1" width="4.375" style="3" customWidth="1"/>
    <col min="2" max="2" width="22.5" style="48" customWidth="1"/>
    <col min="3" max="3" width="8.875" style="3" customWidth="1"/>
    <col min="4" max="4" width="23.5" style="3" customWidth="1"/>
    <col min="5" max="5" width="11.2416666666667" style="49" customWidth="1"/>
    <col min="6" max="6" width="10.7416666666667" style="49" customWidth="1"/>
    <col min="7" max="7" width="7.74166666666667" style="49" customWidth="1"/>
    <col min="8" max="8" width="7.625" style="3" customWidth="1"/>
    <col min="9" max="9" width="6" style="3" customWidth="1"/>
    <col min="10" max="10" width="11.125" style="3" customWidth="1"/>
    <col min="11" max="11" width="20.5083333333333" style="50" customWidth="1"/>
    <col min="12" max="12" width="9.86666666666667" style="3" customWidth="1"/>
    <col min="13" max="13" width="7.125" style="3" customWidth="1"/>
    <col min="14" max="16384" width="9" style="2"/>
  </cols>
  <sheetData>
    <row r="1" s="1" customFormat="1" ht="45.95" customHeight="1" spans="1:13">
      <c r="A1" s="4" t="s">
        <v>0</v>
      </c>
      <c r="B1" s="4"/>
      <c r="C1" s="4"/>
      <c r="D1" s="4"/>
      <c r="E1" s="4"/>
      <c r="F1" s="4"/>
      <c r="G1" s="4"/>
      <c r="H1" s="4"/>
      <c r="I1" s="4"/>
      <c r="J1" s="4"/>
      <c r="K1" s="67"/>
      <c r="L1" s="4"/>
      <c r="M1" s="4"/>
    </row>
    <row r="2" s="1" customFormat="1" ht="24" customHeight="1" spans="1:13">
      <c r="A2" s="5"/>
      <c r="B2" s="5"/>
      <c r="C2" s="5"/>
      <c r="D2" s="5"/>
      <c r="E2" s="4"/>
      <c r="F2" s="4"/>
      <c r="G2" s="4"/>
      <c r="H2" s="4"/>
      <c r="I2" s="4"/>
      <c r="J2" s="4"/>
      <c r="K2" s="67"/>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13</v>
      </c>
    </row>
    <row r="4" s="1" customFormat="1" ht="36" customHeight="1" spans="1:13">
      <c r="A4" s="6"/>
      <c r="B4" s="8"/>
      <c r="C4" s="6"/>
      <c r="D4" s="8"/>
      <c r="E4" s="6"/>
      <c r="F4" s="6" t="s">
        <v>14</v>
      </c>
      <c r="G4" s="6" t="s">
        <v>15</v>
      </c>
      <c r="H4" s="6"/>
      <c r="I4" s="6"/>
      <c r="J4" s="8"/>
      <c r="K4" s="8"/>
      <c r="L4" s="6"/>
      <c r="M4" s="6"/>
    </row>
    <row r="5" s="38" customFormat="1" ht="21" customHeight="1" spans="1:13">
      <c r="A5" s="51"/>
      <c r="B5" s="52" t="s">
        <v>16</v>
      </c>
      <c r="C5" s="51"/>
      <c r="D5" s="52"/>
      <c r="E5" s="51">
        <f>E6+E51+E54+E84+E86</f>
        <v>20530.46</v>
      </c>
      <c r="F5" s="51">
        <f>F6+F51+F54+F84+F86</f>
        <v>20530.46</v>
      </c>
      <c r="G5" s="51">
        <f t="shared" ref="E5:G5" si="0">G6+G51+G54+G86</f>
        <v>0</v>
      </c>
      <c r="H5" s="51"/>
      <c r="I5" s="51"/>
      <c r="J5" s="52"/>
      <c r="K5" s="68"/>
      <c r="L5" s="51"/>
      <c r="M5" s="51"/>
    </row>
    <row r="6" s="38" customFormat="1" ht="24" customHeight="1" spans="1:13">
      <c r="A6" s="51"/>
      <c r="B6" s="52" t="s">
        <v>17</v>
      </c>
      <c r="C6" s="51"/>
      <c r="D6" s="52"/>
      <c r="E6" s="51">
        <f>SUM(E7:E50)</f>
        <v>13969.9365</v>
      </c>
      <c r="F6" s="51">
        <f>SUM(F7:F50)</f>
        <v>13969.9365</v>
      </c>
      <c r="G6" s="51">
        <f t="shared" ref="E6:G6" si="1">SUM(G7:G16)</f>
        <v>0</v>
      </c>
      <c r="H6" s="51"/>
      <c r="I6" s="51"/>
      <c r="J6" s="52"/>
      <c r="K6" s="68"/>
      <c r="L6" s="51"/>
      <c r="M6" s="51"/>
    </row>
    <row r="7" s="39" customFormat="1" ht="44" customHeight="1" spans="1:13">
      <c r="A7" s="33">
        <v>1</v>
      </c>
      <c r="B7" s="53" t="s">
        <v>18</v>
      </c>
      <c r="C7" s="53" t="s">
        <v>19</v>
      </c>
      <c r="D7" s="53" t="s">
        <v>20</v>
      </c>
      <c r="E7" s="53">
        <v>400</v>
      </c>
      <c r="F7" s="53">
        <v>400</v>
      </c>
      <c r="G7" s="53"/>
      <c r="H7" s="53" t="s">
        <v>21</v>
      </c>
      <c r="I7" s="53" t="s">
        <v>22</v>
      </c>
      <c r="J7" s="53">
        <v>2023.12</v>
      </c>
      <c r="K7" s="53" t="s">
        <v>23</v>
      </c>
      <c r="L7" s="53" t="s">
        <v>24</v>
      </c>
      <c r="M7" s="53" t="s">
        <v>25</v>
      </c>
    </row>
    <row r="8" s="39" customFormat="1" ht="65" customHeight="1" spans="1:13">
      <c r="A8" s="33">
        <v>2</v>
      </c>
      <c r="B8" s="53" t="s">
        <v>26</v>
      </c>
      <c r="C8" s="53" t="s">
        <v>27</v>
      </c>
      <c r="D8" s="53" t="s">
        <v>28</v>
      </c>
      <c r="E8" s="53">
        <v>234</v>
      </c>
      <c r="F8" s="53">
        <v>234</v>
      </c>
      <c r="G8" s="53"/>
      <c r="H8" s="53" t="s">
        <v>29</v>
      </c>
      <c r="I8" s="53" t="s">
        <v>22</v>
      </c>
      <c r="J8" s="53" t="s">
        <v>30</v>
      </c>
      <c r="K8" s="53" t="s">
        <v>31</v>
      </c>
      <c r="L8" s="53" t="s">
        <v>32</v>
      </c>
      <c r="M8" s="53" t="s">
        <v>33</v>
      </c>
    </row>
    <row r="9" s="39" customFormat="1" ht="111" customHeight="1" spans="1:13">
      <c r="A9" s="33">
        <v>3</v>
      </c>
      <c r="B9" s="33" t="s">
        <v>34</v>
      </c>
      <c r="C9" s="33" t="s">
        <v>35</v>
      </c>
      <c r="D9" s="33" t="s">
        <v>36</v>
      </c>
      <c r="E9" s="33">
        <v>48</v>
      </c>
      <c r="F9" s="33">
        <v>48</v>
      </c>
      <c r="G9" s="33"/>
      <c r="H9" s="33" t="s">
        <v>21</v>
      </c>
      <c r="I9" s="33" t="s">
        <v>22</v>
      </c>
      <c r="J9" s="33" t="s">
        <v>37</v>
      </c>
      <c r="K9" s="33" t="s">
        <v>38</v>
      </c>
      <c r="L9" s="33" t="s">
        <v>39</v>
      </c>
      <c r="M9" s="33" t="s">
        <v>40</v>
      </c>
    </row>
    <row r="10" s="39" customFormat="1" ht="76" customHeight="1" spans="1:13">
      <c r="A10" s="33">
        <v>4</v>
      </c>
      <c r="B10" s="53" t="s">
        <v>41</v>
      </c>
      <c r="C10" s="53" t="s">
        <v>42</v>
      </c>
      <c r="D10" s="53" t="s">
        <v>43</v>
      </c>
      <c r="E10" s="53">
        <v>1000</v>
      </c>
      <c r="F10" s="53">
        <v>1000</v>
      </c>
      <c r="G10" s="53"/>
      <c r="H10" s="53" t="s">
        <v>44</v>
      </c>
      <c r="I10" s="53" t="s">
        <v>22</v>
      </c>
      <c r="J10" s="53" t="s">
        <v>45</v>
      </c>
      <c r="K10" s="53" t="s">
        <v>46</v>
      </c>
      <c r="L10" s="53" t="s">
        <v>47</v>
      </c>
      <c r="M10" s="53" t="s">
        <v>48</v>
      </c>
    </row>
    <row r="11" s="39" customFormat="1" ht="79" customHeight="1" spans="1:13">
      <c r="A11" s="33">
        <v>5</v>
      </c>
      <c r="B11" s="53" t="s">
        <v>49</v>
      </c>
      <c r="C11" s="53" t="s">
        <v>50</v>
      </c>
      <c r="D11" s="53" t="s">
        <v>51</v>
      </c>
      <c r="E11" s="53">
        <v>80</v>
      </c>
      <c r="F11" s="53">
        <v>80</v>
      </c>
      <c r="G11" s="53"/>
      <c r="H11" s="53" t="s">
        <v>21</v>
      </c>
      <c r="I11" s="53" t="s">
        <v>22</v>
      </c>
      <c r="J11" s="53" t="s">
        <v>52</v>
      </c>
      <c r="K11" s="53" t="s">
        <v>53</v>
      </c>
      <c r="L11" s="53" t="s">
        <v>47</v>
      </c>
      <c r="M11" s="53" t="s">
        <v>48</v>
      </c>
    </row>
    <row r="12" s="39" customFormat="1" ht="116" customHeight="1" spans="1:13">
      <c r="A12" s="33">
        <v>6</v>
      </c>
      <c r="B12" s="53" t="s">
        <v>54</v>
      </c>
      <c r="C12" s="53" t="s">
        <v>55</v>
      </c>
      <c r="D12" s="53" t="s">
        <v>56</v>
      </c>
      <c r="E12" s="53">
        <v>35.03</v>
      </c>
      <c r="F12" s="53">
        <v>35.03</v>
      </c>
      <c r="G12" s="53"/>
      <c r="H12" s="53" t="s">
        <v>21</v>
      </c>
      <c r="I12" s="53" t="s">
        <v>22</v>
      </c>
      <c r="J12" s="53" t="s">
        <v>57</v>
      </c>
      <c r="K12" s="53" t="s">
        <v>58</v>
      </c>
      <c r="L12" s="53" t="s">
        <v>59</v>
      </c>
      <c r="M12" s="53" t="s">
        <v>60</v>
      </c>
    </row>
    <row r="13" s="39" customFormat="1" ht="49" customHeight="1" spans="1:13">
      <c r="A13" s="33">
        <v>7</v>
      </c>
      <c r="B13" s="53" t="s">
        <v>61</v>
      </c>
      <c r="C13" s="53" t="s">
        <v>62</v>
      </c>
      <c r="D13" s="53" t="s">
        <v>63</v>
      </c>
      <c r="E13" s="53">
        <v>200</v>
      </c>
      <c r="F13" s="53">
        <v>200</v>
      </c>
      <c r="G13" s="53"/>
      <c r="H13" s="53" t="s">
        <v>21</v>
      </c>
      <c r="I13" s="53" t="s">
        <v>22</v>
      </c>
      <c r="J13" s="53" t="s">
        <v>64</v>
      </c>
      <c r="K13" s="53" t="s">
        <v>65</v>
      </c>
      <c r="L13" s="53" t="s">
        <v>66</v>
      </c>
      <c r="M13" s="53" t="s">
        <v>67</v>
      </c>
    </row>
    <row r="14" s="39" customFormat="1" ht="84" customHeight="1" spans="1:13">
      <c r="A14" s="33">
        <v>8</v>
      </c>
      <c r="B14" s="53" t="s">
        <v>68</v>
      </c>
      <c r="C14" s="53" t="s">
        <v>69</v>
      </c>
      <c r="D14" s="53" t="s">
        <v>70</v>
      </c>
      <c r="E14" s="53">
        <v>100</v>
      </c>
      <c r="F14" s="53">
        <v>100</v>
      </c>
      <c r="G14" s="53"/>
      <c r="H14" s="53" t="s">
        <v>21</v>
      </c>
      <c r="I14" s="53" t="s">
        <v>22</v>
      </c>
      <c r="J14" s="53" t="s">
        <v>71</v>
      </c>
      <c r="K14" s="53" t="s">
        <v>72</v>
      </c>
      <c r="L14" s="53" t="s">
        <v>73</v>
      </c>
      <c r="M14" s="53" t="s">
        <v>74</v>
      </c>
    </row>
    <row r="15" s="40" customFormat="1" ht="84" customHeight="1" spans="1:13">
      <c r="A15" s="33">
        <v>9</v>
      </c>
      <c r="B15" s="33" t="s">
        <v>75</v>
      </c>
      <c r="C15" s="33" t="s">
        <v>76</v>
      </c>
      <c r="D15" s="54" t="s">
        <v>77</v>
      </c>
      <c r="E15" s="33">
        <v>3600</v>
      </c>
      <c r="F15" s="33">
        <v>3600</v>
      </c>
      <c r="G15" s="33"/>
      <c r="H15" s="33" t="s">
        <v>21</v>
      </c>
      <c r="I15" s="33" t="s">
        <v>22</v>
      </c>
      <c r="J15" s="33" t="s">
        <v>78</v>
      </c>
      <c r="K15" s="33" t="s">
        <v>79</v>
      </c>
      <c r="L15" s="33" t="s">
        <v>80</v>
      </c>
      <c r="M15" s="33" t="s">
        <v>81</v>
      </c>
    </row>
    <row r="16" s="2" customFormat="1" ht="100" customHeight="1" spans="1:13">
      <c r="A16" s="33">
        <v>10</v>
      </c>
      <c r="B16" s="32" t="s">
        <v>82</v>
      </c>
      <c r="C16" s="33" t="s">
        <v>83</v>
      </c>
      <c r="D16" s="33" t="s">
        <v>84</v>
      </c>
      <c r="E16" s="33">
        <v>3362.075</v>
      </c>
      <c r="F16" s="33">
        <v>3362.075</v>
      </c>
      <c r="G16" s="33"/>
      <c r="H16" s="33" t="s">
        <v>21</v>
      </c>
      <c r="I16" s="33" t="s">
        <v>22</v>
      </c>
      <c r="J16" s="33" t="s">
        <v>85</v>
      </c>
      <c r="K16" s="33" t="s">
        <v>86</v>
      </c>
      <c r="L16" s="33" t="s">
        <v>80</v>
      </c>
      <c r="M16" s="33" t="s">
        <v>87</v>
      </c>
    </row>
    <row r="17" s="39" customFormat="1" ht="53" customHeight="1" spans="1:13">
      <c r="A17" s="33">
        <v>11</v>
      </c>
      <c r="B17" s="53" t="s">
        <v>88</v>
      </c>
      <c r="C17" s="53" t="s">
        <v>89</v>
      </c>
      <c r="D17" s="53" t="s">
        <v>90</v>
      </c>
      <c r="E17" s="53">
        <v>720</v>
      </c>
      <c r="F17" s="53">
        <v>720</v>
      </c>
      <c r="G17" s="53"/>
      <c r="H17" s="53" t="s">
        <v>91</v>
      </c>
      <c r="I17" s="53" t="s">
        <v>22</v>
      </c>
      <c r="J17" s="53" t="s">
        <v>92</v>
      </c>
      <c r="K17" s="53" t="s">
        <v>93</v>
      </c>
      <c r="L17" s="53" t="s">
        <v>32</v>
      </c>
      <c r="M17" s="53" t="s">
        <v>33</v>
      </c>
    </row>
    <row r="18" s="40" customFormat="1" ht="64" customHeight="1" spans="1:13">
      <c r="A18" s="33">
        <v>12</v>
      </c>
      <c r="B18" s="32" t="s">
        <v>94</v>
      </c>
      <c r="C18" s="33" t="s">
        <v>95</v>
      </c>
      <c r="D18" s="33" t="s">
        <v>96</v>
      </c>
      <c r="E18" s="32">
        <v>160</v>
      </c>
      <c r="F18" s="32">
        <v>160</v>
      </c>
      <c r="G18" s="33"/>
      <c r="H18" s="33" t="s">
        <v>97</v>
      </c>
      <c r="I18" s="33" t="s">
        <v>22</v>
      </c>
      <c r="J18" s="33" t="s">
        <v>98</v>
      </c>
      <c r="K18" s="33" t="s">
        <v>99</v>
      </c>
      <c r="L18" s="33" t="s">
        <v>24</v>
      </c>
      <c r="M18" s="33" t="s">
        <v>25</v>
      </c>
    </row>
    <row r="19" s="40" customFormat="1" ht="51" customHeight="1" spans="1:13">
      <c r="A19" s="33">
        <v>13</v>
      </c>
      <c r="B19" s="32" t="s">
        <v>100</v>
      </c>
      <c r="C19" s="33" t="s">
        <v>101</v>
      </c>
      <c r="D19" s="33" t="s">
        <v>102</v>
      </c>
      <c r="E19" s="32">
        <v>210</v>
      </c>
      <c r="F19" s="32">
        <v>210</v>
      </c>
      <c r="G19" s="33"/>
      <c r="H19" s="33" t="s">
        <v>97</v>
      </c>
      <c r="I19" s="33" t="s">
        <v>22</v>
      </c>
      <c r="J19" s="69" t="s">
        <v>103</v>
      </c>
      <c r="K19" s="33" t="s">
        <v>104</v>
      </c>
      <c r="L19" s="33" t="s">
        <v>24</v>
      </c>
      <c r="M19" s="33" t="s">
        <v>25</v>
      </c>
    </row>
    <row r="20" s="40" customFormat="1" ht="114" customHeight="1" spans="1:13">
      <c r="A20" s="33">
        <v>14</v>
      </c>
      <c r="B20" s="55" t="s">
        <v>105</v>
      </c>
      <c r="C20" s="33" t="s">
        <v>95</v>
      </c>
      <c r="D20" s="33" t="s">
        <v>106</v>
      </c>
      <c r="E20" s="33">
        <v>300</v>
      </c>
      <c r="F20" s="33">
        <v>300</v>
      </c>
      <c r="G20" s="33"/>
      <c r="H20" s="33" t="s">
        <v>107</v>
      </c>
      <c r="I20" s="33" t="s">
        <v>22</v>
      </c>
      <c r="J20" s="33" t="s">
        <v>108</v>
      </c>
      <c r="K20" s="33" t="s">
        <v>109</v>
      </c>
      <c r="L20" s="33" t="s">
        <v>24</v>
      </c>
      <c r="M20" s="33" t="s">
        <v>25</v>
      </c>
    </row>
    <row r="21" s="40" customFormat="1" ht="85" customHeight="1" spans="1:13">
      <c r="A21" s="33">
        <v>15</v>
      </c>
      <c r="B21" s="32" t="s">
        <v>110</v>
      </c>
      <c r="C21" s="33" t="s">
        <v>111</v>
      </c>
      <c r="D21" s="33" t="s">
        <v>112</v>
      </c>
      <c r="E21" s="56">
        <v>336.7748</v>
      </c>
      <c r="F21" s="56">
        <v>336.7748</v>
      </c>
      <c r="G21" s="33"/>
      <c r="H21" s="33" t="s">
        <v>97</v>
      </c>
      <c r="I21" s="33" t="s">
        <v>22</v>
      </c>
      <c r="J21" s="33" t="s">
        <v>113</v>
      </c>
      <c r="K21" s="33" t="s">
        <v>114</v>
      </c>
      <c r="L21" s="33" t="s">
        <v>32</v>
      </c>
      <c r="M21" s="33" t="s">
        <v>33</v>
      </c>
    </row>
    <row r="22" s="40" customFormat="1" ht="56" customHeight="1" spans="1:13">
      <c r="A22" s="33">
        <v>16</v>
      </c>
      <c r="B22" s="32" t="s">
        <v>115</v>
      </c>
      <c r="C22" s="33" t="s">
        <v>116</v>
      </c>
      <c r="D22" s="33" t="s">
        <v>117</v>
      </c>
      <c r="E22" s="57">
        <v>45</v>
      </c>
      <c r="F22" s="57">
        <v>45</v>
      </c>
      <c r="G22" s="33"/>
      <c r="H22" s="33" t="s">
        <v>97</v>
      </c>
      <c r="I22" s="33" t="s">
        <v>22</v>
      </c>
      <c r="J22" s="33" t="s">
        <v>113</v>
      </c>
      <c r="K22" s="33" t="s">
        <v>118</v>
      </c>
      <c r="L22" s="33" t="s">
        <v>32</v>
      </c>
      <c r="M22" s="33" t="s">
        <v>33</v>
      </c>
    </row>
    <row r="23" s="40" customFormat="1" ht="52" customHeight="1" spans="1:13">
      <c r="A23" s="33">
        <v>17</v>
      </c>
      <c r="B23" s="32" t="s">
        <v>119</v>
      </c>
      <c r="C23" s="33" t="s">
        <v>120</v>
      </c>
      <c r="D23" s="33" t="s">
        <v>121</v>
      </c>
      <c r="E23" s="57">
        <v>50</v>
      </c>
      <c r="F23" s="57">
        <v>50</v>
      </c>
      <c r="G23" s="33"/>
      <c r="H23" s="33" t="s">
        <v>91</v>
      </c>
      <c r="I23" s="33" t="s">
        <v>22</v>
      </c>
      <c r="J23" s="33" t="s">
        <v>122</v>
      </c>
      <c r="K23" s="33" t="s">
        <v>123</v>
      </c>
      <c r="L23" s="33" t="s">
        <v>32</v>
      </c>
      <c r="M23" s="33" t="s">
        <v>33</v>
      </c>
    </row>
    <row r="24" s="40" customFormat="1" ht="41" customHeight="1" spans="1:13">
      <c r="A24" s="33">
        <v>18</v>
      </c>
      <c r="B24" s="32" t="s">
        <v>124</v>
      </c>
      <c r="C24" s="33" t="s">
        <v>125</v>
      </c>
      <c r="D24" s="33" t="s">
        <v>126</v>
      </c>
      <c r="E24" s="57">
        <v>30</v>
      </c>
      <c r="F24" s="57">
        <v>30</v>
      </c>
      <c r="G24" s="33"/>
      <c r="H24" s="33" t="s">
        <v>91</v>
      </c>
      <c r="I24" s="33" t="s">
        <v>22</v>
      </c>
      <c r="J24" s="33" t="s">
        <v>122</v>
      </c>
      <c r="K24" s="33" t="s">
        <v>123</v>
      </c>
      <c r="L24" s="33" t="s">
        <v>32</v>
      </c>
      <c r="M24" s="33" t="s">
        <v>33</v>
      </c>
    </row>
    <row r="25" s="40" customFormat="1" ht="65" customHeight="1" spans="1:13">
      <c r="A25" s="33">
        <v>19</v>
      </c>
      <c r="B25" s="32" t="s">
        <v>127</v>
      </c>
      <c r="C25" s="33" t="s">
        <v>128</v>
      </c>
      <c r="D25" s="33" t="s">
        <v>129</v>
      </c>
      <c r="E25" s="57">
        <v>40</v>
      </c>
      <c r="F25" s="57">
        <v>40</v>
      </c>
      <c r="G25" s="33"/>
      <c r="H25" s="33" t="s">
        <v>91</v>
      </c>
      <c r="I25" s="33" t="s">
        <v>22</v>
      </c>
      <c r="J25" s="33" t="s">
        <v>122</v>
      </c>
      <c r="K25" s="33" t="s">
        <v>130</v>
      </c>
      <c r="L25" s="33" t="s">
        <v>32</v>
      </c>
      <c r="M25" s="33" t="s">
        <v>33</v>
      </c>
    </row>
    <row r="26" s="40" customFormat="1" ht="69" customHeight="1" spans="1:13">
      <c r="A26" s="33">
        <v>20</v>
      </c>
      <c r="B26" s="32" t="s">
        <v>131</v>
      </c>
      <c r="C26" s="33" t="s">
        <v>125</v>
      </c>
      <c r="D26" s="33" t="s">
        <v>129</v>
      </c>
      <c r="E26" s="57">
        <v>40</v>
      </c>
      <c r="F26" s="57">
        <v>40</v>
      </c>
      <c r="G26" s="33"/>
      <c r="H26" s="33" t="s">
        <v>91</v>
      </c>
      <c r="I26" s="33" t="s">
        <v>22</v>
      </c>
      <c r="J26" s="33" t="s">
        <v>132</v>
      </c>
      <c r="K26" s="33" t="s">
        <v>130</v>
      </c>
      <c r="L26" s="33" t="s">
        <v>32</v>
      </c>
      <c r="M26" s="33" t="s">
        <v>33</v>
      </c>
    </row>
    <row r="27" s="40" customFormat="1" ht="62" customHeight="1" spans="1:13">
      <c r="A27" s="33">
        <v>21</v>
      </c>
      <c r="B27" s="32" t="s">
        <v>133</v>
      </c>
      <c r="C27" s="33" t="s">
        <v>134</v>
      </c>
      <c r="D27" s="33" t="s">
        <v>135</v>
      </c>
      <c r="E27" s="57">
        <v>20</v>
      </c>
      <c r="F27" s="57">
        <v>20</v>
      </c>
      <c r="G27" s="33"/>
      <c r="H27" s="33" t="s">
        <v>91</v>
      </c>
      <c r="I27" s="33" t="s">
        <v>22</v>
      </c>
      <c r="J27" s="33" t="s">
        <v>122</v>
      </c>
      <c r="K27" s="33" t="s">
        <v>136</v>
      </c>
      <c r="L27" s="33" t="s">
        <v>32</v>
      </c>
      <c r="M27" s="33" t="s">
        <v>33</v>
      </c>
    </row>
    <row r="28" s="40" customFormat="1" ht="52" customHeight="1" spans="1:13">
      <c r="A28" s="33">
        <v>22</v>
      </c>
      <c r="B28" s="32" t="s">
        <v>137</v>
      </c>
      <c r="C28" s="33" t="s">
        <v>138</v>
      </c>
      <c r="D28" s="33" t="s">
        <v>139</v>
      </c>
      <c r="E28" s="57">
        <v>80</v>
      </c>
      <c r="F28" s="57">
        <v>80</v>
      </c>
      <c r="G28" s="33"/>
      <c r="H28" s="33" t="s">
        <v>91</v>
      </c>
      <c r="I28" s="33" t="s">
        <v>22</v>
      </c>
      <c r="J28" s="33" t="s">
        <v>140</v>
      </c>
      <c r="K28" s="33" t="s">
        <v>141</v>
      </c>
      <c r="L28" s="33" t="s">
        <v>32</v>
      </c>
      <c r="M28" s="33" t="s">
        <v>33</v>
      </c>
    </row>
    <row r="29" s="40" customFormat="1" ht="52" customHeight="1" spans="1:13">
      <c r="A29" s="33">
        <v>23</v>
      </c>
      <c r="B29" s="32" t="s">
        <v>142</v>
      </c>
      <c r="C29" s="33" t="s">
        <v>143</v>
      </c>
      <c r="D29" s="33" t="s">
        <v>139</v>
      </c>
      <c r="E29" s="57">
        <v>20</v>
      </c>
      <c r="F29" s="57">
        <v>20</v>
      </c>
      <c r="G29" s="33"/>
      <c r="H29" s="33" t="s">
        <v>91</v>
      </c>
      <c r="I29" s="33" t="s">
        <v>22</v>
      </c>
      <c r="J29" s="33" t="s">
        <v>140</v>
      </c>
      <c r="K29" s="33" t="s">
        <v>141</v>
      </c>
      <c r="L29" s="33" t="s">
        <v>32</v>
      </c>
      <c r="M29" s="33" t="s">
        <v>33</v>
      </c>
    </row>
    <row r="30" s="40" customFormat="1" ht="43" customHeight="1" spans="1:13">
      <c r="A30" s="33">
        <v>24</v>
      </c>
      <c r="B30" s="32" t="s">
        <v>144</v>
      </c>
      <c r="C30" s="33" t="s">
        <v>145</v>
      </c>
      <c r="D30" s="33" t="s">
        <v>139</v>
      </c>
      <c r="E30" s="57">
        <v>25</v>
      </c>
      <c r="F30" s="57">
        <v>25</v>
      </c>
      <c r="G30" s="33"/>
      <c r="H30" s="33" t="s">
        <v>91</v>
      </c>
      <c r="I30" s="33" t="s">
        <v>22</v>
      </c>
      <c r="J30" s="33" t="s">
        <v>140</v>
      </c>
      <c r="K30" s="33" t="s">
        <v>141</v>
      </c>
      <c r="L30" s="33" t="s">
        <v>32</v>
      </c>
      <c r="M30" s="33" t="s">
        <v>33</v>
      </c>
    </row>
    <row r="31" s="40" customFormat="1" ht="49.5" customHeight="1" spans="1:13">
      <c r="A31" s="33">
        <v>25</v>
      </c>
      <c r="B31" s="32" t="s">
        <v>146</v>
      </c>
      <c r="C31" s="33" t="s">
        <v>147</v>
      </c>
      <c r="D31" s="33" t="s">
        <v>139</v>
      </c>
      <c r="E31" s="57">
        <v>25</v>
      </c>
      <c r="F31" s="57">
        <v>25</v>
      </c>
      <c r="G31" s="33"/>
      <c r="H31" s="33" t="s">
        <v>91</v>
      </c>
      <c r="I31" s="33" t="s">
        <v>22</v>
      </c>
      <c r="J31" s="33" t="s">
        <v>140</v>
      </c>
      <c r="K31" s="33" t="s">
        <v>141</v>
      </c>
      <c r="L31" s="33" t="s">
        <v>32</v>
      </c>
      <c r="M31" s="33" t="s">
        <v>33</v>
      </c>
    </row>
    <row r="32" s="40" customFormat="1" ht="49.5" customHeight="1" spans="1:13">
      <c r="A32" s="33">
        <v>26</v>
      </c>
      <c r="B32" s="32" t="s">
        <v>148</v>
      </c>
      <c r="C32" s="33" t="s">
        <v>149</v>
      </c>
      <c r="D32" s="33" t="s">
        <v>150</v>
      </c>
      <c r="E32" s="57">
        <v>80</v>
      </c>
      <c r="F32" s="57">
        <v>80</v>
      </c>
      <c r="G32" s="33"/>
      <c r="H32" s="33" t="s">
        <v>91</v>
      </c>
      <c r="I32" s="33" t="s">
        <v>22</v>
      </c>
      <c r="J32" s="33" t="s">
        <v>122</v>
      </c>
      <c r="K32" s="33" t="s">
        <v>141</v>
      </c>
      <c r="L32" s="33" t="s">
        <v>32</v>
      </c>
      <c r="M32" s="33" t="s">
        <v>33</v>
      </c>
    </row>
    <row r="33" s="40" customFormat="1" ht="49.5" customHeight="1" spans="1:13">
      <c r="A33" s="33">
        <v>27</v>
      </c>
      <c r="B33" s="32" t="s">
        <v>151</v>
      </c>
      <c r="C33" s="33" t="s">
        <v>152</v>
      </c>
      <c r="D33" s="33" t="s">
        <v>139</v>
      </c>
      <c r="E33" s="57">
        <v>25</v>
      </c>
      <c r="F33" s="57">
        <v>25</v>
      </c>
      <c r="G33" s="33"/>
      <c r="H33" s="33" t="s">
        <v>91</v>
      </c>
      <c r="I33" s="33" t="s">
        <v>22</v>
      </c>
      <c r="J33" s="33" t="s">
        <v>140</v>
      </c>
      <c r="K33" s="33" t="s">
        <v>153</v>
      </c>
      <c r="L33" s="33" t="s">
        <v>32</v>
      </c>
      <c r="M33" s="33" t="s">
        <v>33</v>
      </c>
    </row>
    <row r="34" s="40" customFormat="1" ht="49.5" customHeight="1" spans="1:13">
      <c r="A34" s="33">
        <v>28</v>
      </c>
      <c r="B34" s="32" t="s">
        <v>154</v>
      </c>
      <c r="C34" s="33" t="s">
        <v>155</v>
      </c>
      <c r="D34" s="33" t="s">
        <v>156</v>
      </c>
      <c r="E34" s="57">
        <v>50</v>
      </c>
      <c r="F34" s="57">
        <v>50</v>
      </c>
      <c r="G34" s="33"/>
      <c r="H34" s="33" t="s">
        <v>91</v>
      </c>
      <c r="I34" s="33" t="s">
        <v>22</v>
      </c>
      <c r="J34" s="33" t="s">
        <v>122</v>
      </c>
      <c r="K34" s="33" t="s">
        <v>157</v>
      </c>
      <c r="L34" s="33" t="s">
        <v>32</v>
      </c>
      <c r="M34" s="33" t="s">
        <v>33</v>
      </c>
    </row>
    <row r="35" s="40" customFormat="1" ht="49.5" customHeight="1" spans="1:13">
      <c r="A35" s="33">
        <v>29</v>
      </c>
      <c r="B35" s="32" t="s">
        <v>158</v>
      </c>
      <c r="C35" s="33" t="s">
        <v>159</v>
      </c>
      <c r="D35" s="33" t="s">
        <v>156</v>
      </c>
      <c r="E35" s="57">
        <v>50</v>
      </c>
      <c r="F35" s="57">
        <v>50</v>
      </c>
      <c r="G35" s="33"/>
      <c r="H35" s="33" t="s">
        <v>91</v>
      </c>
      <c r="I35" s="33" t="s">
        <v>22</v>
      </c>
      <c r="J35" s="33" t="s">
        <v>122</v>
      </c>
      <c r="K35" s="33" t="s">
        <v>157</v>
      </c>
      <c r="L35" s="33" t="s">
        <v>32</v>
      </c>
      <c r="M35" s="33" t="s">
        <v>33</v>
      </c>
    </row>
    <row r="36" s="41" customFormat="1" ht="85" customHeight="1" spans="1:13">
      <c r="A36" s="33">
        <v>30</v>
      </c>
      <c r="B36" s="32" t="s">
        <v>160</v>
      </c>
      <c r="C36" s="33" t="s">
        <v>161</v>
      </c>
      <c r="D36" s="33" t="s">
        <v>162</v>
      </c>
      <c r="E36" s="58">
        <v>354</v>
      </c>
      <c r="F36" s="58">
        <v>354</v>
      </c>
      <c r="G36" s="59"/>
      <c r="H36" s="33"/>
      <c r="I36" s="33" t="s">
        <v>22</v>
      </c>
      <c r="J36" s="33" t="s">
        <v>163</v>
      </c>
      <c r="K36" s="33" t="s">
        <v>164</v>
      </c>
      <c r="L36" s="33" t="s">
        <v>32</v>
      </c>
      <c r="M36" s="33" t="s">
        <v>33</v>
      </c>
    </row>
    <row r="37" s="40" customFormat="1" ht="57" customHeight="1" spans="1:13">
      <c r="A37" s="33">
        <v>31</v>
      </c>
      <c r="B37" s="32" t="s">
        <v>165</v>
      </c>
      <c r="C37" s="33" t="s">
        <v>166</v>
      </c>
      <c r="D37" s="33" t="s">
        <v>167</v>
      </c>
      <c r="E37" s="57">
        <v>478.34134</v>
      </c>
      <c r="F37" s="57">
        <v>478.34134</v>
      </c>
      <c r="G37" s="33"/>
      <c r="H37" s="33" t="s">
        <v>97</v>
      </c>
      <c r="I37" s="33" t="s">
        <v>22</v>
      </c>
      <c r="J37" s="33" t="s">
        <v>168</v>
      </c>
      <c r="K37" s="33" t="s">
        <v>169</v>
      </c>
      <c r="L37" s="33" t="s">
        <v>170</v>
      </c>
      <c r="M37" s="33" t="s">
        <v>171</v>
      </c>
    </row>
    <row r="38" s="40" customFormat="1" ht="140" customHeight="1" spans="1:13">
      <c r="A38" s="33">
        <v>32</v>
      </c>
      <c r="B38" s="60" t="s">
        <v>172</v>
      </c>
      <c r="C38" s="61" t="s">
        <v>173</v>
      </c>
      <c r="D38" s="62" t="s">
        <v>174</v>
      </c>
      <c r="E38" s="63">
        <v>79.98</v>
      </c>
      <c r="F38" s="63">
        <v>79.98</v>
      </c>
      <c r="G38" s="61"/>
      <c r="H38" s="61" t="s">
        <v>91</v>
      </c>
      <c r="I38" s="61" t="s">
        <v>22</v>
      </c>
      <c r="J38" s="70" t="s">
        <v>175</v>
      </c>
      <c r="K38" s="60" t="s">
        <v>176</v>
      </c>
      <c r="L38" s="61" t="s">
        <v>39</v>
      </c>
      <c r="M38" s="61" t="s">
        <v>177</v>
      </c>
    </row>
    <row r="39" s="40" customFormat="1" ht="57" customHeight="1" spans="1:13">
      <c r="A39" s="33">
        <v>33</v>
      </c>
      <c r="B39" s="32" t="s">
        <v>178</v>
      </c>
      <c r="C39" s="33" t="s">
        <v>179</v>
      </c>
      <c r="D39" s="33" t="s">
        <v>180</v>
      </c>
      <c r="E39" s="57">
        <v>245</v>
      </c>
      <c r="F39" s="57">
        <v>245</v>
      </c>
      <c r="G39" s="33"/>
      <c r="H39" s="33" t="s">
        <v>21</v>
      </c>
      <c r="I39" s="33" t="s">
        <v>22</v>
      </c>
      <c r="J39" s="33" t="s">
        <v>181</v>
      </c>
      <c r="K39" s="33" t="s">
        <v>182</v>
      </c>
      <c r="L39" s="33" t="s">
        <v>183</v>
      </c>
      <c r="M39" s="33" t="s">
        <v>184</v>
      </c>
    </row>
    <row r="40" s="40" customFormat="1" ht="33.75" spans="1:13">
      <c r="A40" s="33">
        <v>34</v>
      </c>
      <c r="B40" s="32" t="s">
        <v>185</v>
      </c>
      <c r="C40" s="33" t="s">
        <v>186</v>
      </c>
      <c r="D40" s="33" t="s">
        <v>187</v>
      </c>
      <c r="E40" s="33">
        <v>11.32</v>
      </c>
      <c r="F40" s="33">
        <v>11.32</v>
      </c>
      <c r="G40" s="33"/>
      <c r="H40" s="33" t="s">
        <v>91</v>
      </c>
      <c r="I40" s="33" t="s">
        <v>22</v>
      </c>
      <c r="J40" s="33" t="s">
        <v>188</v>
      </c>
      <c r="K40" s="33" t="s">
        <v>189</v>
      </c>
      <c r="L40" s="33" t="s">
        <v>183</v>
      </c>
      <c r="M40" s="33" t="s">
        <v>184</v>
      </c>
    </row>
    <row r="41" s="40" customFormat="1" ht="45" customHeight="1" spans="1:13">
      <c r="A41" s="33">
        <v>35</v>
      </c>
      <c r="B41" s="32" t="s">
        <v>190</v>
      </c>
      <c r="C41" s="33" t="s">
        <v>191</v>
      </c>
      <c r="D41" s="33" t="s">
        <v>192</v>
      </c>
      <c r="E41" s="33">
        <v>58.67</v>
      </c>
      <c r="F41" s="33">
        <v>58.67</v>
      </c>
      <c r="G41" s="33"/>
      <c r="H41" s="33" t="s">
        <v>91</v>
      </c>
      <c r="I41" s="33" t="s">
        <v>22</v>
      </c>
      <c r="J41" s="33" t="s">
        <v>188</v>
      </c>
      <c r="K41" s="33" t="s">
        <v>193</v>
      </c>
      <c r="L41" s="33" t="s">
        <v>183</v>
      </c>
      <c r="M41" s="33" t="s">
        <v>184</v>
      </c>
    </row>
    <row r="42" s="40" customFormat="1" ht="45" customHeight="1" spans="1:13">
      <c r="A42" s="33">
        <v>36</v>
      </c>
      <c r="B42" s="32" t="s">
        <v>194</v>
      </c>
      <c r="C42" s="33" t="s">
        <v>195</v>
      </c>
      <c r="D42" s="33" t="s">
        <v>196</v>
      </c>
      <c r="E42" s="33">
        <v>20</v>
      </c>
      <c r="F42" s="33">
        <v>20</v>
      </c>
      <c r="G42" s="33"/>
      <c r="H42" s="33" t="s">
        <v>91</v>
      </c>
      <c r="I42" s="33" t="s">
        <v>22</v>
      </c>
      <c r="J42" s="33" t="s">
        <v>188</v>
      </c>
      <c r="K42" s="33" t="s">
        <v>197</v>
      </c>
      <c r="L42" s="33" t="s">
        <v>183</v>
      </c>
      <c r="M42" s="33" t="s">
        <v>184</v>
      </c>
    </row>
    <row r="43" s="40" customFormat="1" ht="51" customHeight="1" spans="1:13">
      <c r="A43" s="33">
        <v>37</v>
      </c>
      <c r="B43" s="32" t="s">
        <v>198</v>
      </c>
      <c r="C43" s="33" t="s">
        <v>42</v>
      </c>
      <c r="D43" s="33" t="s">
        <v>199</v>
      </c>
      <c r="E43" s="57">
        <v>250</v>
      </c>
      <c r="F43" s="57">
        <v>250</v>
      </c>
      <c r="G43" s="33"/>
      <c r="H43" s="33" t="s">
        <v>200</v>
      </c>
      <c r="I43" s="33" t="s">
        <v>22</v>
      </c>
      <c r="J43" s="33" t="s">
        <v>201</v>
      </c>
      <c r="K43" s="33" t="s">
        <v>202</v>
      </c>
      <c r="L43" s="33" t="s">
        <v>203</v>
      </c>
      <c r="M43" s="33" t="s">
        <v>204</v>
      </c>
    </row>
    <row r="44" s="40" customFormat="1" ht="40" customHeight="1" spans="1:13">
      <c r="A44" s="33">
        <v>38</v>
      </c>
      <c r="B44" s="32" t="s">
        <v>205</v>
      </c>
      <c r="C44" s="33" t="s">
        <v>206</v>
      </c>
      <c r="D44" s="33" t="s">
        <v>207</v>
      </c>
      <c r="E44" s="33">
        <v>15</v>
      </c>
      <c r="F44" s="33">
        <v>15</v>
      </c>
      <c r="G44" s="33"/>
      <c r="H44" s="33" t="s">
        <v>91</v>
      </c>
      <c r="I44" s="33" t="s">
        <v>22</v>
      </c>
      <c r="J44" s="33" t="s">
        <v>208</v>
      </c>
      <c r="K44" s="33" t="s">
        <v>209</v>
      </c>
      <c r="L44" s="33" t="s">
        <v>210</v>
      </c>
      <c r="M44" s="33" t="s">
        <v>211</v>
      </c>
    </row>
    <row r="45" s="40" customFormat="1" ht="33.75" spans="1:13">
      <c r="A45" s="33">
        <v>39</v>
      </c>
      <c r="B45" s="32" t="s">
        <v>212</v>
      </c>
      <c r="C45" s="33" t="s">
        <v>42</v>
      </c>
      <c r="D45" s="33" t="s">
        <v>213</v>
      </c>
      <c r="E45" s="33">
        <v>28.5</v>
      </c>
      <c r="F45" s="33">
        <v>28.5</v>
      </c>
      <c r="G45" s="33"/>
      <c r="H45" s="33" t="s">
        <v>91</v>
      </c>
      <c r="I45" s="33" t="s">
        <v>22</v>
      </c>
      <c r="J45" s="33" t="s">
        <v>208</v>
      </c>
      <c r="K45" s="33" t="s">
        <v>214</v>
      </c>
      <c r="L45" s="33" t="s">
        <v>203</v>
      </c>
      <c r="M45" s="33" t="s">
        <v>204</v>
      </c>
    </row>
    <row r="46" s="40" customFormat="1" ht="150" customHeight="1" spans="1:13">
      <c r="A46" s="33">
        <v>40</v>
      </c>
      <c r="B46" s="33" t="s">
        <v>215</v>
      </c>
      <c r="C46" s="33" t="s">
        <v>216</v>
      </c>
      <c r="D46" s="59" t="s">
        <v>217</v>
      </c>
      <c r="E46" s="57">
        <v>210</v>
      </c>
      <c r="F46" s="57">
        <v>210</v>
      </c>
      <c r="G46" s="33">
        <v>0</v>
      </c>
      <c r="H46" s="33" t="s">
        <v>91</v>
      </c>
      <c r="I46" s="33" t="s">
        <v>22</v>
      </c>
      <c r="J46" s="33" t="s">
        <v>218</v>
      </c>
      <c r="K46" s="59" t="s">
        <v>219</v>
      </c>
      <c r="L46" s="33" t="s">
        <v>220</v>
      </c>
      <c r="M46" s="33" t="s">
        <v>221</v>
      </c>
    </row>
    <row r="47" s="40" customFormat="1" ht="76" customHeight="1" spans="1:13">
      <c r="A47" s="33">
        <v>41</v>
      </c>
      <c r="B47" s="32" t="s">
        <v>222</v>
      </c>
      <c r="C47" s="33" t="s">
        <v>223</v>
      </c>
      <c r="D47" s="33" t="s">
        <v>224</v>
      </c>
      <c r="E47" s="33">
        <v>20</v>
      </c>
      <c r="F47" s="33">
        <v>20</v>
      </c>
      <c r="G47" s="33">
        <v>0</v>
      </c>
      <c r="H47" s="33" t="s">
        <v>91</v>
      </c>
      <c r="I47" s="33" t="s">
        <v>22</v>
      </c>
      <c r="J47" s="33" t="s">
        <v>225</v>
      </c>
      <c r="K47" s="33" t="s">
        <v>226</v>
      </c>
      <c r="L47" s="33" t="s">
        <v>227</v>
      </c>
      <c r="M47" s="33" t="s">
        <v>228</v>
      </c>
    </row>
    <row r="48" s="40" customFormat="1" ht="109" customHeight="1" spans="1:13">
      <c r="A48" s="33">
        <v>42</v>
      </c>
      <c r="B48" s="32" t="s">
        <v>229</v>
      </c>
      <c r="C48" s="33" t="s">
        <v>230</v>
      </c>
      <c r="D48" s="33" t="s">
        <v>231</v>
      </c>
      <c r="E48" s="33">
        <v>40</v>
      </c>
      <c r="F48" s="33">
        <v>40</v>
      </c>
      <c r="G48" s="33">
        <v>0</v>
      </c>
      <c r="H48" s="33" t="s">
        <v>91</v>
      </c>
      <c r="I48" s="33" t="s">
        <v>22</v>
      </c>
      <c r="J48" s="33" t="s">
        <v>225</v>
      </c>
      <c r="K48" s="33" t="s">
        <v>232</v>
      </c>
      <c r="L48" s="33" t="s">
        <v>227</v>
      </c>
      <c r="M48" s="33" t="s">
        <v>228</v>
      </c>
    </row>
    <row r="49" s="42" customFormat="1" ht="65" customHeight="1" spans="1:13">
      <c r="A49" s="33">
        <v>43</v>
      </c>
      <c r="B49" s="32" t="s">
        <v>233</v>
      </c>
      <c r="C49" s="32" t="s">
        <v>234</v>
      </c>
      <c r="D49" s="32" t="s">
        <v>235</v>
      </c>
      <c r="E49" s="57">
        <v>70</v>
      </c>
      <c r="F49" s="57">
        <v>70</v>
      </c>
      <c r="G49" s="32">
        <v>0</v>
      </c>
      <c r="H49" s="32" t="s">
        <v>91</v>
      </c>
      <c r="I49" s="32" t="s">
        <v>22</v>
      </c>
      <c r="J49" s="32" t="s">
        <v>236</v>
      </c>
      <c r="K49" s="32" t="s">
        <v>237</v>
      </c>
      <c r="L49" s="32" t="s">
        <v>238</v>
      </c>
      <c r="M49" s="32" t="s">
        <v>239</v>
      </c>
    </row>
    <row r="50" s="40" customFormat="1" ht="98" customHeight="1" spans="1:13">
      <c r="A50" s="33">
        <v>44</v>
      </c>
      <c r="B50" s="32" t="s">
        <v>240</v>
      </c>
      <c r="C50" s="33" t="s">
        <v>241</v>
      </c>
      <c r="D50" s="33" t="s">
        <v>242</v>
      </c>
      <c r="E50" s="33">
        <v>723.24536</v>
      </c>
      <c r="F50" s="33">
        <v>723.24536</v>
      </c>
      <c r="G50" s="33"/>
      <c r="H50" s="33" t="s">
        <v>243</v>
      </c>
      <c r="I50" s="32" t="s">
        <v>22</v>
      </c>
      <c r="J50" s="33" t="s">
        <v>244</v>
      </c>
      <c r="K50" s="33" t="s">
        <v>245</v>
      </c>
      <c r="L50" s="32" t="s">
        <v>80</v>
      </c>
      <c r="M50" s="33" t="s">
        <v>246</v>
      </c>
    </row>
    <row r="51" s="38" customFormat="1" ht="24" customHeight="1" spans="1:13">
      <c r="A51" s="33"/>
      <c r="B51" s="64" t="s">
        <v>247</v>
      </c>
      <c r="C51" s="65"/>
      <c r="D51" s="64"/>
      <c r="E51" s="65">
        <f>SUM(E52:E53)</f>
        <v>390</v>
      </c>
      <c r="F51" s="65">
        <f>SUM(F52:F53)</f>
        <v>390</v>
      </c>
      <c r="G51" s="65">
        <f t="shared" ref="E51:G51" si="2">SUM(G52)</f>
        <v>0</v>
      </c>
      <c r="H51" s="65"/>
      <c r="I51" s="65"/>
      <c r="J51" s="64"/>
      <c r="K51" s="64"/>
      <c r="L51" s="65"/>
      <c r="M51" s="65"/>
    </row>
    <row r="52" s="43" customFormat="1" ht="51" customHeight="1" spans="1:13">
      <c r="A52" s="33">
        <v>45</v>
      </c>
      <c r="B52" s="53" t="s">
        <v>248</v>
      </c>
      <c r="C52" s="53" t="s">
        <v>19</v>
      </c>
      <c r="D52" s="53" t="s">
        <v>249</v>
      </c>
      <c r="E52" s="53">
        <v>300</v>
      </c>
      <c r="F52" s="53">
        <v>300</v>
      </c>
      <c r="G52" s="53"/>
      <c r="H52" s="53" t="s">
        <v>21</v>
      </c>
      <c r="I52" s="53" t="s">
        <v>22</v>
      </c>
      <c r="J52" s="53">
        <v>2023.8</v>
      </c>
      <c r="K52" s="53" t="s">
        <v>250</v>
      </c>
      <c r="L52" s="53" t="s">
        <v>24</v>
      </c>
      <c r="M52" s="53" t="s">
        <v>25</v>
      </c>
    </row>
    <row r="53" s="40" customFormat="1" ht="98" customHeight="1" spans="1:13">
      <c r="A53" s="33">
        <v>46</v>
      </c>
      <c r="B53" s="32" t="s">
        <v>248</v>
      </c>
      <c r="C53" s="33" t="s">
        <v>95</v>
      </c>
      <c r="D53" s="33" t="s">
        <v>251</v>
      </c>
      <c r="E53" s="32">
        <v>90</v>
      </c>
      <c r="F53" s="32">
        <v>90</v>
      </c>
      <c r="G53" s="33"/>
      <c r="H53" s="33" t="s">
        <v>97</v>
      </c>
      <c r="I53" s="33" t="s">
        <v>22</v>
      </c>
      <c r="J53" s="33" t="s">
        <v>252</v>
      </c>
      <c r="K53" s="33" t="s">
        <v>253</v>
      </c>
      <c r="L53" s="33" t="s">
        <v>24</v>
      </c>
      <c r="M53" s="33" t="s">
        <v>25</v>
      </c>
    </row>
    <row r="54" s="38" customFormat="1" ht="27" customHeight="1" spans="1:13">
      <c r="A54" s="33"/>
      <c r="B54" s="64" t="s">
        <v>254</v>
      </c>
      <c r="C54" s="65"/>
      <c r="D54" s="64"/>
      <c r="E54" s="65">
        <f>SUM(E55:E83)</f>
        <v>4032.5635</v>
      </c>
      <c r="F54" s="65">
        <f>SUM(F55:F83)</f>
        <v>4032.5635</v>
      </c>
      <c r="G54" s="65">
        <f>SUM(G55:G72)</f>
        <v>0</v>
      </c>
      <c r="H54" s="65"/>
      <c r="I54" s="65"/>
      <c r="J54" s="64"/>
      <c r="K54" s="64"/>
      <c r="L54" s="65"/>
      <c r="M54" s="65"/>
    </row>
    <row r="55" s="40" customFormat="1" ht="78" customHeight="1" spans="1:13">
      <c r="A55" s="33">
        <v>47</v>
      </c>
      <c r="B55" s="33" t="s">
        <v>255</v>
      </c>
      <c r="C55" s="33" t="s">
        <v>256</v>
      </c>
      <c r="D55" s="33" t="s">
        <v>257</v>
      </c>
      <c r="E55" s="33">
        <v>820</v>
      </c>
      <c r="F55" s="33">
        <v>820</v>
      </c>
      <c r="G55" s="33"/>
      <c r="H55" s="33" t="s">
        <v>258</v>
      </c>
      <c r="I55" s="33" t="s">
        <v>22</v>
      </c>
      <c r="J55" s="33" t="s">
        <v>259</v>
      </c>
      <c r="K55" s="33" t="s">
        <v>260</v>
      </c>
      <c r="L55" s="33" t="s">
        <v>261</v>
      </c>
      <c r="M55" s="33" t="s">
        <v>262</v>
      </c>
    </row>
    <row r="56" s="40" customFormat="1" ht="190" customHeight="1" spans="1:13">
      <c r="A56" s="33">
        <v>48</v>
      </c>
      <c r="B56" s="33" t="s">
        <v>263</v>
      </c>
      <c r="C56" s="33" t="s">
        <v>264</v>
      </c>
      <c r="D56" s="33" t="s">
        <v>265</v>
      </c>
      <c r="E56" s="33">
        <v>52</v>
      </c>
      <c r="F56" s="33">
        <v>52</v>
      </c>
      <c r="G56" s="33"/>
      <c r="H56" s="33" t="s">
        <v>29</v>
      </c>
      <c r="I56" s="33" t="s">
        <v>22</v>
      </c>
      <c r="J56" s="33" t="s">
        <v>266</v>
      </c>
      <c r="K56" s="33" t="s">
        <v>267</v>
      </c>
      <c r="L56" s="33" t="s">
        <v>261</v>
      </c>
      <c r="M56" s="33" t="s">
        <v>268</v>
      </c>
    </row>
    <row r="57" s="40" customFormat="1" ht="196" customHeight="1" spans="1:13">
      <c r="A57" s="33">
        <v>49</v>
      </c>
      <c r="B57" s="33" t="s">
        <v>269</v>
      </c>
      <c r="C57" s="33" t="s">
        <v>270</v>
      </c>
      <c r="D57" s="33" t="s">
        <v>271</v>
      </c>
      <c r="E57" s="33">
        <v>43</v>
      </c>
      <c r="F57" s="33">
        <v>43</v>
      </c>
      <c r="G57" s="33"/>
      <c r="H57" s="33" t="s">
        <v>29</v>
      </c>
      <c r="I57" s="33" t="s">
        <v>22</v>
      </c>
      <c r="J57" s="33" t="s">
        <v>266</v>
      </c>
      <c r="K57" s="33" t="s">
        <v>272</v>
      </c>
      <c r="L57" s="33" t="s">
        <v>261</v>
      </c>
      <c r="M57" s="33" t="s">
        <v>268</v>
      </c>
    </row>
    <row r="58" s="39" customFormat="1" ht="119" customHeight="1" spans="1:13">
      <c r="A58" s="33">
        <v>50</v>
      </c>
      <c r="B58" s="33" t="s">
        <v>273</v>
      </c>
      <c r="C58" s="33" t="s">
        <v>274</v>
      </c>
      <c r="D58" s="33" t="s">
        <v>275</v>
      </c>
      <c r="E58" s="33">
        <v>30</v>
      </c>
      <c r="F58" s="33">
        <v>30</v>
      </c>
      <c r="G58" s="33"/>
      <c r="H58" s="33" t="s">
        <v>21</v>
      </c>
      <c r="I58" s="33" t="s">
        <v>22</v>
      </c>
      <c r="J58" s="33" t="s">
        <v>276</v>
      </c>
      <c r="K58" s="33" t="s">
        <v>277</v>
      </c>
      <c r="L58" s="33" t="s">
        <v>39</v>
      </c>
      <c r="M58" s="33" t="s">
        <v>40</v>
      </c>
    </row>
    <row r="59" s="39" customFormat="1" ht="82" customHeight="1" spans="1:13">
      <c r="A59" s="33">
        <v>51</v>
      </c>
      <c r="B59" s="53" t="s">
        <v>278</v>
      </c>
      <c r="C59" s="53" t="s">
        <v>279</v>
      </c>
      <c r="D59" s="53" t="s">
        <v>280</v>
      </c>
      <c r="E59" s="66">
        <v>21.87</v>
      </c>
      <c r="F59" s="32">
        <v>21.87</v>
      </c>
      <c r="G59" s="53"/>
      <c r="H59" s="53" t="s">
        <v>21</v>
      </c>
      <c r="I59" s="53" t="s">
        <v>22</v>
      </c>
      <c r="J59" s="53" t="s">
        <v>281</v>
      </c>
      <c r="K59" s="53" t="s">
        <v>282</v>
      </c>
      <c r="L59" s="53" t="s">
        <v>47</v>
      </c>
      <c r="M59" s="53" t="s">
        <v>48</v>
      </c>
    </row>
    <row r="60" s="39" customFormat="1" ht="44" customHeight="1" spans="1:13">
      <c r="A60" s="33">
        <v>52</v>
      </c>
      <c r="B60" s="53" t="s">
        <v>283</v>
      </c>
      <c r="C60" s="53" t="s">
        <v>284</v>
      </c>
      <c r="D60" s="53" t="s">
        <v>285</v>
      </c>
      <c r="E60" s="53">
        <v>100</v>
      </c>
      <c r="F60" s="53">
        <v>100</v>
      </c>
      <c r="G60" s="53"/>
      <c r="H60" s="53" t="s">
        <v>21</v>
      </c>
      <c r="I60" s="53" t="s">
        <v>22</v>
      </c>
      <c r="J60" s="53" t="s">
        <v>45</v>
      </c>
      <c r="K60" s="53" t="s">
        <v>286</v>
      </c>
      <c r="L60" s="53" t="s">
        <v>47</v>
      </c>
      <c r="M60" s="53" t="s">
        <v>48</v>
      </c>
    </row>
    <row r="61" s="39" customFormat="1" ht="64" customHeight="1" spans="1:13">
      <c r="A61" s="33">
        <v>53</v>
      </c>
      <c r="B61" s="53" t="s">
        <v>287</v>
      </c>
      <c r="C61" s="53" t="s">
        <v>288</v>
      </c>
      <c r="D61" s="53" t="s">
        <v>289</v>
      </c>
      <c r="E61" s="53">
        <v>22.725</v>
      </c>
      <c r="F61" s="53">
        <v>22.725</v>
      </c>
      <c r="G61" s="53"/>
      <c r="H61" s="53" t="s">
        <v>21</v>
      </c>
      <c r="I61" s="53" t="s">
        <v>22</v>
      </c>
      <c r="J61" s="53" t="s">
        <v>281</v>
      </c>
      <c r="K61" s="53" t="s">
        <v>290</v>
      </c>
      <c r="L61" s="53" t="s">
        <v>47</v>
      </c>
      <c r="M61" s="53" t="s">
        <v>48</v>
      </c>
    </row>
    <row r="62" s="39" customFormat="1" ht="81" customHeight="1" spans="1:13">
      <c r="A62" s="33">
        <v>54</v>
      </c>
      <c r="B62" s="53" t="s">
        <v>291</v>
      </c>
      <c r="C62" s="53" t="s">
        <v>292</v>
      </c>
      <c r="D62" s="53" t="s">
        <v>293</v>
      </c>
      <c r="E62" s="53">
        <v>186.84</v>
      </c>
      <c r="F62" s="53">
        <v>186.84</v>
      </c>
      <c r="G62" s="53"/>
      <c r="H62" s="53" t="s">
        <v>294</v>
      </c>
      <c r="I62" s="53" t="s">
        <v>22</v>
      </c>
      <c r="J62" s="53" t="s">
        <v>52</v>
      </c>
      <c r="K62" s="53" t="s">
        <v>295</v>
      </c>
      <c r="L62" s="53" t="s">
        <v>47</v>
      </c>
      <c r="M62" s="53" t="s">
        <v>48</v>
      </c>
    </row>
    <row r="63" s="44" customFormat="1" ht="89" customHeight="1" spans="1:13">
      <c r="A63" s="33">
        <v>55</v>
      </c>
      <c r="B63" s="53" t="s">
        <v>296</v>
      </c>
      <c r="C63" s="53" t="s">
        <v>297</v>
      </c>
      <c r="D63" s="53" t="s">
        <v>298</v>
      </c>
      <c r="E63" s="53">
        <v>196.384</v>
      </c>
      <c r="F63" s="53">
        <v>196.384</v>
      </c>
      <c r="G63" s="53"/>
      <c r="H63" s="53" t="s">
        <v>299</v>
      </c>
      <c r="I63" s="53" t="s">
        <v>22</v>
      </c>
      <c r="J63" s="53" t="s">
        <v>300</v>
      </c>
      <c r="K63" s="53" t="s">
        <v>301</v>
      </c>
      <c r="L63" s="53" t="s">
        <v>302</v>
      </c>
      <c r="M63" s="53" t="s">
        <v>303</v>
      </c>
    </row>
    <row r="64" s="42" customFormat="1" ht="72" customHeight="1" spans="1:13">
      <c r="A64" s="33">
        <v>56</v>
      </c>
      <c r="B64" s="53" t="s">
        <v>304</v>
      </c>
      <c r="C64" s="53" t="s">
        <v>305</v>
      </c>
      <c r="D64" s="53" t="s">
        <v>306</v>
      </c>
      <c r="E64" s="53">
        <v>39.125</v>
      </c>
      <c r="F64" s="53">
        <v>39.125</v>
      </c>
      <c r="G64" s="53"/>
      <c r="H64" s="53" t="s">
        <v>21</v>
      </c>
      <c r="I64" s="53" t="s">
        <v>22</v>
      </c>
      <c r="J64" s="53" t="s">
        <v>307</v>
      </c>
      <c r="K64" s="53" t="s">
        <v>308</v>
      </c>
      <c r="L64" s="53" t="s">
        <v>309</v>
      </c>
      <c r="M64" s="53" t="s">
        <v>310</v>
      </c>
    </row>
    <row r="65" s="42" customFormat="1" ht="39" customHeight="1" spans="1:13">
      <c r="A65" s="33">
        <v>57</v>
      </c>
      <c r="B65" s="61" t="s">
        <v>311</v>
      </c>
      <c r="C65" s="61" t="s">
        <v>312</v>
      </c>
      <c r="D65" s="61" t="s">
        <v>313</v>
      </c>
      <c r="E65" s="61">
        <v>36</v>
      </c>
      <c r="F65" s="61">
        <v>36</v>
      </c>
      <c r="G65" s="61"/>
      <c r="H65" s="61" t="s">
        <v>21</v>
      </c>
      <c r="I65" s="61" t="s">
        <v>22</v>
      </c>
      <c r="J65" s="61" t="s">
        <v>314</v>
      </c>
      <c r="K65" s="61" t="s">
        <v>315</v>
      </c>
      <c r="L65" s="61" t="s">
        <v>316</v>
      </c>
      <c r="M65" s="61" t="s">
        <v>317</v>
      </c>
    </row>
    <row r="66" s="39" customFormat="1" ht="67" customHeight="1" spans="1:13">
      <c r="A66" s="33">
        <v>58</v>
      </c>
      <c r="B66" s="53" t="s">
        <v>318</v>
      </c>
      <c r="C66" s="53" t="s">
        <v>319</v>
      </c>
      <c r="D66" s="53" t="s">
        <v>320</v>
      </c>
      <c r="E66" s="53">
        <v>35.63</v>
      </c>
      <c r="F66" s="53">
        <v>35.63</v>
      </c>
      <c r="G66" s="53"/>
      <c r="H66" s="53" t="s">
        <v>21</v>
      </c>
      <c r="I66" s="53" t="s">
        <v>321</v>
      </c>
      <c r="J66" s="53" t="s">
        <v>322</v>
      </c>
      <c r="K66" s="76" t="s">
        <v>323</v>
      </c>
      <c r="L66" s="53" t="s">
        <v>324</v>
      </c>
      <c r="M66" s="53" t="s">
        <v>325</v>
      </c>
    </row>
    <row r="67" s="45" customFormat="1" ht="72" customHeight="1" spans="1:13">
      <c r="A67" s="33">
        <v>59</v>
      </c>
      <c r="B67" s="53" t="s">
        <v>326</v>
      </c>
      <c r="C67" s="53" t="s">
        <v>319</v>
      </c>
      <c r="D67" s="53" t="s">
        <v>327</v>
      </c>
      <c r="E67" s="53">
        <v>74.79</v>
      </c>
      <c r="F67" s="53">
        <v>74.79</v>
      </c>
      <c r="G67" s="53"/>
      <c r="H67" s="53" t="s">
        <v>328</v>
      </c>
      <c r="I67" s="53" t="s">
        <v>321</v>
      </c>
      <c r="J67" s="53" t="s">
        <v>322</v>
      </c>
      <c r="K67" s="53" t="s">
        <v>329</v>
      </c>
      <c r="L67" s="53" t="s">
        <v>324</v>
      </c>
      <c r="M67" s="53" t="s">
        <v>325</v>
      </c>
    </row>
    <row r="68" s="42" customFormat="1" ht="37" customHeight="1" spans="1:13">
      <c r="A68" s="33">
        <v>60</v>
      </c>
      <c r="B68" s="53" t="s">
        <v>330</v>
      </c>
      <c r="C68" s="53" t="s">
        <v>331</v>
      </c>
      <c r="D68" s="53" t="s">
        <v>332</v>
      </c>
      <c r="E68" s="53">
        <v>15</v>
      </c>
      <c r="F68" s="53">
        <v>15</v>
      </c>
      <c r="G68" s="53"/>
      <c r="H68" s="53" t="s">
        <v>29</v>
      </c>
      <c r="I68" s="53" t="s">
        <v>333</v>
      </c>
      <c r="J68" s="53" t="s">
        <v>334</v>
      </c>
      <c r="K68" s="53" t="s">
        <v>335</v>
      </c>
      <c r="L68" s="53" t="s">
        <v>336</v>
      </c>
      <c r="M68" s="53" t="s">
        <v>74</v>
      </c>
    </row>
    <row r="69" s="42" customFormat="1" ht="34" customHeight="1" spans="1:13">
      <c r="A69" s="33">
        <v>61</v>
      </c>
      <c r="B69" s="53" t="s">
        <v>337</v>
      </c>
      <c r="C69" s="53" t="s">
        <v>69</v>
      </c>
      <c r="D69" s="53" t="s">
        <v>338</v>
      </c>
      <c r="E69" s="53">
        <v>50</v>
      </c>
      <c r="F69" s="53">
        <v>50</v>
      </c>
      <c r="G69" s="53"/>
      <c r="H69" s="53" t="s">
        <v>29</v>
      </c>
      <c r="I69" s="53" t="s">
        <v>339</v>
      </c>
      <c r="J69" s="53" t="s">
        <v>334</v>
      </c>
      <c r="K69" s="53" t="s">
        <v>340</v>
      </c>
      <c r="L69" s="53" t="s">
        <v>341</v>
      </c>
      <c r="M69" s="53" t="s">
        <v>342</v>
      </c>
    </row>
    <row r="70" s="42" customFormat="1" ht="140" customHeight="1" spans="1:13">
      <c r="A70" s="33">
        <v>62</v>
      </c>
      <c r="B70" s="53" t="s">
        <v>343</v>
      </c>
      <c r="C70" s="53" t="s">
        <v>344</v>
      </c>
      <c r="D70" s="53" t="s">
        <v>345</v>
      </c>
      <c r="E70" s="53">
        <v>42.85</v>
      </c>
      <c r="F70" s="53">
        <v>42.85</v>
      </c>
      <c r="G70" s="53"/>
      <c r="H70" s="53" t="s">
        <v>97</v>
      </c>
      <c r="I70" s="53" t="s">
        <v>22</v>
      </c>
      <c r="J70" s="53" t="s">
        <v>346</v>
      </c>
      <c r="K70" s="53" t="s">
        <v>347</v>
      </c>
      <c r="L70" s="53" t="s">
        <v>348</v>
      </c>
      <c r="M70" s="53" t="s">
        <v>349</v>
      </c>
    </row>
    <row r="71" s="40" customFormat="1" ht="126" customHeight="1" spans="1:13">
      <c r="A71" s="33">
        <v>63</v>
      </c>
      <c r="B71" s="53" t="s">
        <v>350</v>
      </c>
      <c r="C71" s="53" t="s">
        <v>351</v>
      </c>
      <c r="D71" s="53" t="s">
        <v>352</v>
      </c>
      <c r="E71" s="53">
        <v>217.7</v>
      </c>
      <c r="F71" s="53">
        <v>217.7</v>
      </c>
      <c r="G71" s="53"/>
      <c r="H71" s="53" t="s">
        <v>29</v>
      </c>
      <c r="I71" s="53" t="s">
        <v>22</v>
      </c>
      <c r="J71" s="53" t="s">
        <v>353</v>
      </c>
      <c r="K71" s="53" t="s">
        <v>354</v>
      </c>
      <c r="L71" s="53" t="s">
        <v>348</v>
      </c>
      <c r="M71" s="53" t="s">
        <v>349</v>
      </c>
    </row>
    <row r="72" s="40" customFormat="1" ht="81" customHeight="1" spans="1:13">
      <c r="A72" s="33">
        <v>64</v>
      </c>
      <c r="B72" s="53" t="s">
        <v>355</v>
      </c>
      <c r="C72" s="53" t="s">
        <v>356</v>
      </c>
      <c r="D72" s="53" t="s">
        <v>357</v>
      </c>
      <c r="E72" s="53">
        <v>185.1</v>
      </c>
      <c r="F72" s="53">
        <v>185.1</v>
      </c>
      <c r="G72" s="53"/>
      <c r="H72" s="53" t="s">
        <v>358</v>
      </c>
      <c r="I72" s="53" t="s">
        <v>22</v>
      </c>
      <c r="J72" s="53" t="s">
        <v>359</v>
      </c>
      <c r="K72" s="53" t="s">
        <v>360</v>
      </c>
      <c r="L72" s="53" t="s">
        <v>361</v>
      </c>
      <c r="M72" s="53" t="s">
        <v>362</v>
      </c>
    </row>
    <row r="73" s="39" customFormat="1" ht="60" customHeight="1" spans="1:13">
      <c r="A73" s="33">
        <v>65</v>
      </c>
      <c r="B73" s="53" t="s">
        <v>363</v>
      </c>
      <c r="C73" s="53" t="s">
        <v>364</v>
      </c>
      <c r="D73" s="53" t="s">
        <v>365</v>
      </c>
      <c r="E73" s="53">
        <v>380</v>
      </c>
      <c r="F73" s="53">
        <v>380</v>
      </c>
      <c r="G73" s="53"/>
      <c r="H73" s="53" t="s">
        <v>29</v>
      </c>
      <c r="I73" s="53" t="s">
        <v>22</v>
      </c>
      <c r="J73" s="53" t="s">
        <v>366</v>
      </c>
      <c r="K73" s="53" t="s">
        <v>367</v>
      </c>
      <c r="L73" s="53" t="s">
        <v>341</v>
      </c>
      <c r="M73" s="53" t="s">
        <v>342</v>
      </c>
    </row>
    <row r="74" s="40" customFormat="1" ht="94" customHeight="1" spans="1:13">
      <c r="A74" s="33">
        <v>66</v>
      </c>
      <c r="B74" s="32" t="s">
        <v>368</v>
      </c>
      <c r="C74" s="33" t="s">
        <v>369</v>
      </c>
      <c r="D74" s="33" t="s">
        <v>370</v>
      </c>
      <c r="E74" s="33">
        <v>37.5</v>
      </c>
      <c r="F74" s="33">
        <v>37.5</v>
      </c>
      <c r="G74" s="33"/>
      <c r="H74" s="33" t="s">
        <v>91</v>
      </c>
      <c r="I74" s="33" t="s">
        <v>22</v>
      </c>
      <c r="J74" s="33" t="s">
        <v>175</v>
      </c>
      <c r="K74" s="33" t="s">
        <v>371</v>
      </c>
      <c r="L74" s="61" t="s">
        <v>39</v>
      </c>
      <c r="M74" s="33" t="s">
        <v>177</v>
      </c>
    </row>
    <row r="75" s="40" customFormat="1" ht="58" customHeight="1" spans="1:13">
      <c r="A75" s="33">
        <v>67</v>
      </c>
      <c r="B75" s="32" t="s">
        <v>372</v>
      </c>
      <c r="C75" s="33" t="s">
        <v>373</v>
      </c>
      <c r="D75" s="33" t="s">
        <v>374</v>
      </c>
      <c r="E75" s="57">
        <v>50</v>
      </c>
      <c r="F75" s="57">
        <v>50</v>
      </c>
      <c r="G75" s="33"/>
      <c r="H75" s="33" t="s">
        <v>91</v>
      </c>
      <c r="I75" s="33" t="s">
        <v>22</v>
      </c>
      <c r="J75" s="33" t="s">
        <v>375</v>
      </c>
      <c r="K75" s="33" t="s">
        <v>376</v>
      </c>
      <c r="L75" s="33" t="s">
        <v>377</v>
      </c>
      <c r="M75" s="33" t="s">
        <v>378</v>
      </c>
    </row>
    <row r="76" s="40" customFormat="1" ht="76" customHeight="1" spans="1:13">
      <c r="A76" s="33">
        <v>68</v>
      </c>
      <c r="B76" s="32" t="s">
        <v>379</v>
      </c>
      <c r="C76" s="33" t="s">
        <v>380</v>
      </c>
      <c r="D76" s="33" t="s">
        <v>381</v>
      </c>
      <c r="E76" s="57">
        <v>80.1</v>
      </c>
      <c r="F76" s="57">
        <v>80.1</v>
      </c>
      <c r="G76" s="33"/>
      <c r="H76" s="33" t="s">
        <v>91</v>
      </c>
      <c r="I76" s="33" t="s">
        <v>22</v>
      </c>
      <c r="J76" s="33" t="s">
        <v>132</v>
      </c>
      <c r="K76" s="33" t="s">
        <v>382</v>
      </c>
      <c r="L76" s="33" t="s">
        <v>32</v>
      </c>
      <c r="M76" s="33" t="s">
        <v>33</v>
      </c>
    </row>
    <row r="77" s="40" customFormat="1" ht="62" customHeight="1" spans="1:13">
      <c r="A77" s="33">
        <v>69</v>
      </c>
      <c r="B77" s="32" t="s">
        <v>383</v>
      </c>
      <c r="C77" s="33" t="s">
        <v>384</v>
      </c>
      <c r="D77" s="33" t="s">
        <v>385</v>
      </c>
      <c r="E77" s="57">
        <v>409.47</v>
      </c>
      <c r="F77" s="57">
        <v>409.47</v>
      </c>
      <c r="G77" s="33"/>
      <c r="H77" s="33" t="s">
        <v>386</v>
      </c>
      <c r="I77" s="33" t="s">
        <v>22</v>
      </c>
      <c r="J77" s="33" t="s">
        <v>387</v>
      </c>
      <c r="K77" s="33" t="s">
        <v>388</v>
      </c>
      <c r="L77" s="33" t="s">
        <v>389</v>
      </c>
      <c r="M77" s="33" t="s">
        <v>390</v>
      </c>
    </row>
    <row r="78" s="40" customFormat="1" ht="65" customHeight="1" spans="1:13">
      <c r="A78" s="33">
        <v>70</v>
      </c>
      <c r="B78" s="60" t="s">
        <v>391</v>
      </c>
      <c r="C78" s="61" t="s">
        <v>369</v>
      </c>
      <c r="D78" s="60" t="s">
        <v>392</v>
      </c>
      <c r="E78" s="63">
        <v>64.0195</v>
      </c>
      <c r="F78" s="63">
        <v>64.0195</v>
      </c>
      <c r="G78" s="61"/>
      <c r="H78" s="61" t="s">
        <v>91</v>
      </c>
      <c r="I78" s="61" t="s">
        <v>22</v>
      </c>
      <c r="J78" s="77" t="s">
        <v>393</v>
      </c>
      <c r="K78" s="60" t="s">
        <v>394</v>
      </c>
      <c r="L78" s="61" t="s">
        <v>395</v>
      </c>
      <c r="M78" s="61" t="s">
        <v>177</v>
      </c>
    </row>
    <row r="79" s="40" customFormat="1" ht="86" customHeight="1" spans="1:13">
      <c r="A79" s="33">
        <v>71</v>
      </c>
      <c r="B79" s="32" t="s">
        <v>396</v>
      </c>
      <c r="C79" s="33" t="s">
        <v>179</v>
      </c>
      <c r="D79" s="33" t="s">
        <v>397</v>
      </c>
      <c r="E79" s="57">
        <v>294.78</v>
      </c>
      <c r="F79" s="57">
        <v>294.78</v>
      </c>
      <c r="G79" s="33"/>
      <c r="H79" s="33" t="s">
        <v>91</v>
      </c>
      <c r="I79" s="33" t="s">
        <v>22</v>
      </c>
      <c r="J79" s="33" t="s">
        <v>398</v>
      </c>
      <c r="K79" s="33" t="s">
        <v>399</v>
      </c>
      <c r="L79" s="33" t="s">
        <v>183</v>
      </c>
      <c r="M79" s="33" t="s">
        <v>184</v>
      </c>
    </row>
    <row r="80" s="40" customFormat="1" ht="85" customHeight="1" spans="1:13">
      <c r="A80" s="33">
        <v>72</v>
      </c>
      <c r="B80" s="32" t="s">
        <v>400</v>
      </c>
      <c r="C80" s="33" t="s">
        <v>401</v>
      </c>
      <c r="D80" s="33" t="s">
        <v>402</v>
      </c>
      <c r="E80" s="33">
        <v>26.5</v>
      </c>
      <c r="F80" s="33">
        <v>26.5</v>
      </c>
      <c r="G80" s="33"/>
      <c r="H80" s="33" t="s">
        <v>91</v>
      </c>
      <c r="I80" s="33" t="s">
        <v>22</v>
      </c>
      <c r="J80" s="33" t="s">
        <v>403</v>
      </c>
      <c r="K80" s="33" t="s">
        <v>404</v>
      </c>
      <c r="L80" s="33" t="s">
        <v>401</v>
      </c>
      <c r="M80" s="33" t="s">
        <v>405</v>
      </c>
    </row>
    <row r="81" s="40" customFormat="1" ht="62" customHeight="1" spans="1:13">
      <c r="A81" s="33">
        <v>73</v>
      </c>
      <c r="B81" s="32" t="s">
        <v>406</v>
      </c>
      <c r="C81" s="33" t="s">
        <v>407</v>
      </c>
      <c r="D81" s="33" t="s">
        <v>408</v>
      </c>
      <c r="E81" s="57">
        <v>303.08</v>
      </c>
      <c r="F81" s="57">
        <v>303.08</v>
      </c>
      <c r="G81" s="33"/>
      <c r="H81" s="33" t="s">
        <v>91</v>
      </c>
      <c r="I81" s="33" t="s">
        <v>22</v>
      </c>
      <c r="J81" s="33" t="s">
        <v>409</v>
      </c>
      <c r="K81" s="33" t="s">
        <v>410</v>
      </c>
      <c r="L81" s="33" t="s">
        <v>411</v>
      </c>
      <c r="M81" s="33" t="s">
        <v>412</v>
      </c>
    </row>
    <row r="82" s="42" customFormat="1" ht="89" customHeight="1" spans="1:13">
      <c r="A82" s="33">
        <v>74</v>
      </c>
      <c r="B82" s="32" t="s">
        <v>413</v>
      </c>
      <c r="C82" s="33" t="s">
        <v>414</v>
      </c>
      <c r="D82" s="32" t="s">
        <v>415</v>
      </c>
      <c r="E82" s="57">
        <v>100.2</v>
      </c>
      <c r="F82" s="57">
        <v>100.2</v>
      </c>
      <c r="G82" s="32">
        <v>0</v>
      </c>
      <c r="H82" s="33" t="s">
        <v>91</v>
      </c>
      <c r="I82" s="32" t="s">
        <v>22</v>
      </c>
      <c r="J82" s="32" t="s">
        <v>416</v>
      </c>
      <c r="K82" s="32" t="s">
        <v>417</v>
      </c>
      <c r="L82" s="32" t="s">
        <v>361</v>
      </c>
      <c r="M82" s="32" t="s">
        <v>418</v>
      </c>
    </row>
    <row r="83" s="40" customFormat="1" ht="121" customHeight="1" spans="1:13">
      <c r="A83" s="33">
        <v>75</v>
      </c>
      <c r="B83" s="32" t="s">
        <v>419</v>
      </c>
      <c r="C83" s="33" t="s">
        <v>420</v>
      </c>
      <c r="D83" s="33" t="s">
        <v>421</v>
      </c>
      <c r="E83" s="33">
        <v>117.9</v>
      </c>
      <c r="F83" s="33">
        <v>117.9</v>
      </c>
      <c r="G83" s="33">
        <v>0</v>
      </c>
      <c r="H83" s="33" t="s">
        <v>91</v>
      </c>
      <c r="I83" s="32" t="s">
        <v>22</v>
      </c>
      <c r="J83" s="32" t="s">
        <v>416</v>
      </c>
      <c r="K83" s="33" t="s">
        <v>422</v>
      </c>
      <c r="L83" s="32" t="s">
        <v>361</v>
      </c>
      <c r="M83" s="32" t="s">
        <v>418</v>
      </c>
    </row>
    <row r="84" s="39" customFormat="1" ht="25" customHeight="1" spans="1:13">
      <c r="A84" s="33"/>
      <c r="B84" s="71" t="s">
        <v>423</v>
      </c>
      <c r="C84" s="33"/>
      <c r="D84" s="33"/>
      <c r="E84" s="57">
        <f>SUM(E85)</f>
        <v>188.4</v>
      </c>
      <c r="F84" s="57">
        <f>SUM(F85)</f>
        <v>188.4</v>
      </c>
      <c r="G84" s="57">
        <f>SUM(G85)</f>
        <v>0</v>
      </c>
      <c r="H84" s="33"/>
      <c r="I84" s="33"/>
      <c r="J84" s="78"/>
      <c r="K84" s="78"/>
      <c r="L84" s="33"/>
      <c r="M84" s="33"/>
    </row>
    <row r="85" s="46" customFormat="1" ht="150" customHeight="1" spans="1:13">
      <c r="A85" s="33">
        <v>76</v>
      </c>
      <c r="B85" s="32" t="s">
        <v>424</v>
      </c>
      <c r="C85" s="33" t="s">
        <v>425</v>
      </c>
      <c r="D85" s="33" t="s">
        <v>426</v>
      </c>
      <c r="E85" s="57">
        <v>188.4</v>
      </c>
      <c r="F85" s="57">
        <v>188.4</v>
      </c>
      <c r="G85" s="33"/>
      <c r="H85" s="33" t="s">
        <v>427</v>
      </c>
      <c r="I85" s="33" t="s">
        <v>22</v>
      </c>
      <c r="J85" s="33" t="s">
        <v>428</v>
      </c>
      <c r="K85" s="33" t="s">
        <v>429</v>
      </c>
      <c r="L85" s="33" t="s">
        <v>430</v>
      </c>
      <c r="M85" s="33" t="s">
        <v>431</v>
      </c>
    </row>
    <row r="86" s="38" customFormat="1" ht="27" customHeight="1" spans="1:13">
      <c r="A86" s="65"/>
      <c r="B86" s="65" t="s">
        <v>432</v>
      </c>
      <c r="C86" s="65"/>
      <c r="D86" s="65"/>
      <c r="E86" s="72">
        <f>SUM(E87:E91)</f>
        <v>1949.56</v>
      </c>
      <c r="F86" s="72">
        <f>SUM(F87:F91)</f>
        <v>1949.56</v>
      </c>
      <c r="G86" s="72">
        <f>SUM(G87:G91)</f>
        <v>0</v>
      </c>
      <c r="H86" s="65"/>
      <c r="I86" s="65"/>
      <c r="J86" s="64"/>
      <c r="K86" s="64"/>
      <c r="L86" s="65"/>
      <c r="M86" s="65"/>
    </row>
    <row r="87" s="40" customFormat="1" ht="76" customHeight="1" spans="1:13">
      <c r="A87" s="33">
        <v>77</v>
      </c>
      <c r="B87" s="32" t="s">
        <v>433</v>
      </c>
      <c r="C87" s="33" t="s">
        <v>434</v>
      </c>
      <c r="D87" s="33" t="s">
        <v>435</v>
      </c>
      <c r="E87" s="32">
        <v>597</v>
      </c>
      <c r="F87" s="32">
        <v>597</v>
      </c>
      <c r="G87" s="33"/>
      <c r="H87" s="33" t="s">
        <v>29</v>
      </c>
      <c r="I87" s="33" t="s">
        <v>22</v>
      </c>
      <c r="J87" s="33" t="s">
        <v>98</v>
      </c>
      <c r="K87" s="33" t="s">
        <v>436</v>
      </c>
      <c r="L87" s="33" t="s">
        <v>437</v>
      </c>
      <c r="M87" s="33" t="s">
        <v>438</v>
      </c>
    </row>
    <row r="88" s="40" customFormat="1" ht="81" customHeight="1" spans="1:13">
      <c r="A88" s="33">
        <v>78</v>
      </c>
      <c r="B88" s="32" t="s">
        <v>439</v>
      </c>
      <c r="C88" s="33" t="s">
        <v>434</v>
      </c>
      <c r="D88" s="33" t="s">
        <v>435</v>
      </c>
      <c r="E88" s="33">
        <v>420.06</v>
      </c>
      <c r="F88" s="33">
        <v>420.06</v>
      </c>
      <c r="G88" s="33"/>
      <c r="H88" s="33" t="s">
        <v>440</v>
      </c>
      <c r="I88" s="33" t="s">
        <v>22</v>
      </c>
      <c r="J88" s="33" t="s">
        <v>98</v>
      </c>
      <c r="K88" s="33" t="s">
        <v>441</v>
      </c>
      <c r="L88" s="33" t="s">
        <v>437</v>
      </c>
      <c r="M88" s="33" t="s">
        <v>438</v>
      </c>
    </row>
    <row r="89" s="40" customFormat="1" ht="73" customHeight="1" spans="1:13">
      <c r="A89" s="33">
        <v>79</v>
      </c>
      <c r="B89" s="32" t="s">
        <v>442</v>
      </c>
      <c r="C89" s="33" t="s">
        <v>83</v>
      </c>
      <c r="D89" s="33" t="s">
        <v>443</v>
      </c>
      <c r="E89" s="57">
        <v>67.5</v>
      </c>
      <c r="F89" s="57">
        <v>67.5</v>
      </c>
      <c r="G89" s="33"/>
      <c r="H89" s="33" t="s">
        <v>91</v>
      </c>
      <c r="I89" s="33" t="s">
        <v>22</v>
      </c>
      <c r="J89" s="33" t="s">
        <v>444</v>
      </c>
      <c r="K89" s="60" t="s">
        <v>445</v>
      </c>
      <c r="L89" s="33" t="s">
        <v>32</v>
      </c>
      <c r="M89" s="33" t="s">
        <v>33</v>
      </c>
    </row>
    <row r="90" s="2" customFormat="1" ht="389" customHeight="1" spans="1:13">
      <c r="A90" s="33">
        <v>80</v>
      </c>
      <c r="B90" s="32" t="s">
        <v>446</v>
      </c>
      <c r="C90" s="33" t="s">
        <v>434</v>
      </c>
      <c r="D90" s="73" t="s">
        <v>447</v>
      </c>
      <c r="E90" s="32">
        <v>750</v>
      </c>
      <c r="F90" s="32">
        <v>750</v>
      </c>
      <c r="G90" s="33"/>
      <c r="H90" s="33" t="s">
        <v>29</v>
      </c>
      <c r="I90" s="33" t="s">
        <v>22</v>
      </c>
      <c r="J90" s="33" t="s">
        <v>448</v>
      </c>
      <c r="K90" s="33" t="s">
        <v>449</v>
      </c>
      <c r="L90" s="33" t="s">
        <v>24</v>
      </c>
      <c r="M90" s="33" t="s">
        <v>25</v>
      </c>
    </row>
    <row r="91" s="40" customFormat="1" ht="54" customHeight="1" spans="1:13">
      <c r="A91" s="33">
        <v>81</v>
      </c>
      <c r="B91" s="32" t="s">
        <v>450</v>
      </c>
      <c r="C91" s="33" t="s">
        <v>451</v>
      </c>
      <c r="D91" s="73" t="s">
        <v>452</v>
      </c>
      <c r="E91" s="57">
        <v>115</v>
      </c>
      <c r="F91" s="57">
        <v>115</v>
      </c>
      <c r="G91" s="33">
        <v>0</v>
      </c>
      <c r="H91" s="33" t="s">
        <v>91</v>
      </c>
      <c r="I91" s="33" t="s">
        <v>22</v>
      </c>
      <c r="J91" s="33" t="s">
        <v>453</v>
      </c>
      <c r="K91" s="33" t="s">
        <v>454</v>
      </c>
      <c r="L91" s="33" t="s">
        <v>455</v>
      </c>
      <c r="M91" s="33" t="s">
        <v>456</v>
      </c>
    </row>
    <row r="92" s="2" customFormat="1" ht="40" customHeight="1" spans="1:13">
      <c r="A92" s="74"/>
      <c r="B92" s="54"/>
      <c r="C92" s="74"/>
      <c r="D92" s="74"/>
      <c r="E92" s="75"/>
      <c r="F92" s="75"/>
      <c r="G92" s="75"/>
      <c r="H92" s="74"/>
      <c r="I92" s="74"/>
      <c r="J92" s="74"/>
      <c r="K92" s="74"/>
      <c r="L92" s="74"/>
      <c r="M92" s="74"/>
    </row>
    <row r="93" s="2" customFormat="1" ht="22" customHeight="1" spans="1:13">
      <c r="A93" s="74"/>
      <c r="B93" s="54"/>
      <c r="C93" s="74"/>
      <c r="D93" s="74"/>
      <c r="E93" s="75"/>
      <c r="F93" s="75"/>
      <c r="G93" s="75"/>
      <c r="H93" s="74"/>
      <c r="I93" s="74"/>
      <c r="J93" s="74"/>
      <c r="K93" s="74"/>
      <c r="L93" s="74"/>
      <c r="M93" s="74"/>
    </row>
    <row r="94" s="2" customFormat="1" ht="28" customHeight="1" spans="1:13">
      <c r="A94" s="74"/>
      <c r="B94" s="54"/>
      <c r="C94" s="74"/>
      <c r="D94" s="74"/>
      <c r="E94" s="75"/>
      <c r="F94" s="75"/>
      <c r="G94" s="75"/>
      <c r="H94" s="74"/>
      <c r="I94" s="74"/>
      <c r="J94" s="74"/>
      <c r="K94" s="74"/>
      <c r="L94" s="74"/>
      <c r="M94" s="74"/>
    </row>
    <row r="95" s="2" customFormat="1" ht="29" customHeight="1" spans="1:13">
      <c r="A95" s="74"/>
      <c r="B95" s="54"/>
      <c r="C95" s="74"/>
      <c r="D95" s="74"/>
      <c r="E95" s="75"/>
      <c r="F95" s="75"/>
      <c r="G95" s="75"/>
      <c r="H95" s="74"/>
      <c r="I95" s="74"/>
      <c r="J95" s="74"/>
      <c r="K95" s="74"/>
      <c r="L95" s="74"/>
      <c r="M95" s="74"/>
    </row>
    <row r="96" s="2" customFormat="1" ht="47" customHeight="1" spans="1:13">
      <c r="A96" s="74"/>
      <c r="B96" s="54"/>
      <c r="C96" s="74"/>
      <c r="D96" s="74"/>
      <c r="E96" s="75"/>
      <c r="F96" s="75"/>
      <c r="G96" s="75"/>
      <c r="H96" s="74"/>
      <c r="I96" s="74"/>
      <c r="J96" s="74"/>
      <c r="K96" s="74"/>
      <c r="L96" s="74"/>
      <c r="M96" s="74"/>
    </row>
    <row r="97" s="2" customFormat="1" ht="33" customHeight="1" spans="1:13">
      <c r="A97" s="74"/>
      <c r="B97" s="54"/>
      <c r="C97" s="74"/>
      <c r="D97" s="74"/>
      <c r="E97" s="75"/>
      <c r="F97" s="75"/>
      <c r="G97" s="75"/>
      <c r="H97" s="74"/>
      <c r="I97" s="74"/>
      <c r="J97" s="74"/>
      <c r="K97" s="74"/>
      <c r="L97" s="74"/>
      <c r="M97" s="74"/>
    </row>
    <row r="98" s="2" customFormat="1" ht="29" customHeight="1" spans="1:13">
      <c r="A98" s="74"/>
      <c r="B98" s="54"/>
      <c r="C98" s="74"/>
      <c r="D98" s="74"/>
      <c r="E98" s="75"/>
      <c r="F98" s="75"/>
      <c r="G98" s="75"/>
      <c r="H98" s="74"/>
      <c r="I98" s="74"/>
      <c r="J98" s="74"/>
      <c r="K98" s="74"/>
      <c r="L98" s="74"/>
      <c r="M98" s="74"/>
    </row>
    <row r="99" s="2" customFormat="1" spans="1:13">
      <c r="A99" s="74"/>
      <c r="B99" s="54"/>
      <c r="C99" s="74"/>
      <c r="D99" s="74"/>
      <c r="E99" s="75"/>
      <c r="F99" s="75"/>
      <c r="G99" s="75"/>
      <c r="H99" s="74"/>
      <c r="I99" s="74"/>
      <c r="J99" s="74"/>
      <c r="K99" s="74"/>
      <c r="L99" s="74"/>
      <c r="M99" s="74"/>
    </row>
    <row r="100" s="2" customFormat="1" ht="34" customHeight="1" spans="1:13">
      <c r="A100" s="74"/>
      <c r="B100" s="54"/>
      <c r="C100" s="74"/>
      <c r="D100" s="74"/>
      <c r="E100" s="75"/>
      <c r="F100" s="75"/>
      <c r="G100" s="75"/>
      <c r="H100" s="74"/>
      <c r="I100" s="74"/>
      <c r="J100" s="74"/>
      <c r="K100" s="74"/>
      <c r="L100" s="74"/>
      <c r="M100" s="74"/>
    </row>
    <row r="101" s="2" customFormat="1" ht="35" customHeight="1" spans="1:13">
      <c r="A101" s="74"/>
      <c r="B101" s="54"/>
      <c r="C101" s="74"/>
      <c r="D101" s="74"/>
      <c r="E101" s="75"/>
      <c r="F101" s="75"/>
      <c r="G101" s="75"/>
      <c r="H101" s="74"/>
      <c r="I101" s="74"/>
      <c r="J101" s="74"/>
      <c r="K101" s="74"/>
      <c r="L101" s="74"/>
      <c r="M101" s="74"/>
    </row>
    <row r="102" s="2" customFormat="1" ht="40" customHeight="1" spans="1:13">
      <c r="A102" s="3"/>
      <c r="B102" s="48"/>
      <c r="C102" s="3"/>
      <c r="D102" s="3"/>
      <c r="E102" s="49"/>
      <c r="F102" s="49"/>
      <c r="G102" s="49"/>
      <c r="H102" s="3"/>
      <c r="I102" s="3"/>
      <c r="J102" s="3"/>
      <c r="K102" s="3"/>
      <c r="L102" s="3"/>
      <c r="M102" s="3"/>
    </row>
    <row r="103" s="2" customFormat="1" ht="33" customHeight="1" spans="1:13">
      <c r="A103" s="3"/>
      <c r="B103" s="48"/>
      <c r="C103" s="3"/>
      <c r="D103" s="3"/>
      <c r="E103" s="49"/>
      <c r="F103" s="49"/>
      <c r="G103" s="49"/>
      <c r="H103" s="3"/>
      <c r="I103" s="3"/>
      <c r="J103" s="3"/>
      <c r="K103" s="3"/>
      <c r="L103" s="3"/>
      <c r="M103" s="3"/>
    </row>
    <row r="104" s="2" customFormat="1" ht="34" customHeight="1" spans="1:13">
      <c r="A104" s="3"/>
      <c r="B104" s="48"/>
      <c r="C104" s="3"/>
      <c r="D104" s="3"/>
      <c r="E104" s="49"/>
      <c r="F104" s="49"/>
      <c r="G104" s="49"/>
      <c r="H104" s="3"/>
      <c r="I104" s="3"/>
      <c r="J104" s="3"/>
      <c r="K104" s="3"/>
      <c r="L104" s="3"/>
      <c r="M104" s="3"/>
    </row>
    <row r="105" s="2" customFormat="1" ht="31" customHeight="1" spans="1:13">
      <c r="A105" s="3"/>
      <c r="B105" s="48"/>
      <c r="C105" s="3"/>
      <c r="D105" s="3"/>
      <c r="E105" s="49"/>
      <c r="F105" s="49"/>
      <c r="G105" s="49"/>
      <c r="H105" s="3"/>
      <c r="I105" s="3"/>
      <c r="J105" s="3"/>
      <c r="K105" s="3"/>
      <c r="L105" s="3"/>
      <c r="M105" s="3"/>
    </row>
    <row r="106" s="2" customFormat="1" ht="29" customHeight="1" spans="1:13">
      <c r="A106" s="3"/>
      <c r="B106" s="48"/>
      <c r="C106" s="3"/>
      <c r="D106" s="3"/>
      <c r="E106" s="49"/>
      <c r="F106" s="49"/>
      <c r="G106" s="49"/>
      <c r="H106" s="3"/>
      <c r="I106" s="3"/>
      <c r="J106" s="3"/>
      <c r="K106" s="3"/>
      <c r="L106" s="3"/>
      <c r="M106" s="3"/>
    </row>
    <row r="107" s="2" customFormat="1" ht="26" customHeight="1" spans="1:13">
      <c r="A107" s="3"/>
      <c r="B107" s="48"/>
      <c r="C107" s="3"/>
      <c r="D107" s="3"/>
      <c r="E107" s="49"/>
      <c r="F107" s="49"/>
      <c r="G107" s="49"/>
      <c r="H107" s="3"/>
      <c r="I107" s="3"/>
      <c r="J107" s="3"/>
      <c r="K107" s="3"/>
      <c r="L107" s="3"/>
      <c r="M107" s="3"/>
    </row>
    <row r="108" s="2" customFormat="1" ht="29" customHeight="1" spans="1:13">
      <c r="A108" s="3"/>
      <c r="B108" s="48"/>
      <c r="C108" s="3"/>
      <c r="D108" s="3"/>
      <c r="E108" s="49"/>
      <c r="F108" s="49"/>
      <c r="G108" s="49"/>
      <c r="H108" s="3"/>
      <c r="I108" s="3"/>
      <c r="J108" s="3"/>
      <c r="K108" s="3"/>
      <c r="L108" s="3"/>
      <c r="M108" s="3"/>
    </row>
    <row r="109" s="2" customFormat="1" ht="28" customHeight="1" spans="1:13">
      <c r="A109" s="3"/>
      <c r="B109" s="48"/>
      <c r="C109" s="3"/>
      <c r="D109" s="3"/>
      <c r="E109" s="49"/>
      <c r="F109" s="49"/>
      <c r="G109" s="49"/>
      <c r="H109" s="3"/>
      <c r="I109" s="3"/>
      <c r="J109" s="3"/>
      <c r="K109" s="3"/>
      <c r="L109" s="3"/>
      <c r="M109" s="3"/>
    </row>
    <row r="110" s="2" customFormat="1" ht="32" customHeight="1" spans="1:13">
      <c r="A110" s="3"/>
      <c r="B110" s="48"/>
      <c r="C110" s="3"/>
      <c r="D110" s="3"/>
      <c r="E110" s="49"/>
      <c r="F110" s="49"/>
      <c r="G110" s="49"/>
      <c r="H110" s="3"/>
      <c r="I110" s="3"/>
      <c r="J110" s="3"/>
      <c r="K110" s="50"/>
      <c r="L110" s="3"/>
      <c r="M110" s="3"/>
    </row>
    <row r="111" s="2" customFormat="1" ht="37" customHeight="1" spans="1:13">
      <c r="A111" s="3"/>
      <c r="B111" s="48"/>
      <c r="C111" s="3"/>
      <c r="D111" s="3"/>
      <c r="E111" s="49"/>
      <c r="F111" s="49"/>
      <c r="G111" s="49"/>
      <c r="H111" s="3"/>
      <c r="I111" s="3"/>
      <c r="J111" s="3"/>
      <c r="K111" s="50"/>
      <c r="L111" s="3"/>
      <c r="M111" s="3"/>
    </row>
    <row r="112" s="2" customFormat="1" ht="32" customHeight="1" spans="1:13">
      <c r="A112" s="3"/>
      <c r="B112" s="48"/>
      <c r="C112" s="3"/>
      <c r="D112" s="3"/>
      <c r="E112" s="49"/>
      <c r="F112" s="49"/>
      <c r="G112" s="49"/>
      <c r="H112" s="3"/>
      <c r="I112" s="3"/>
      <c r="J112" s="3"/>
      <c r="K112" s="50"/>
      <c r="L112" s="3"/>
      <c r="M112" s="3"/>
    </row>
    <row r="113" s="2" customFormat="1" ht="30" customHeight="1" spans="1:13">
      <c r="A113" s="3"/>
      <c r="B113" s="48"/>
      <c r="C113" s="3"/>
      <c r="D113" s="3"/>
      <c r="E113" s="49"/>
      <c r="F113" s="49"/>
      <c r="G113" s="49"/>
      <c r="H113" s="3"/>
      <c r="I113" s="3"/>
      <c r="J113" s="3"/>
      <c r="K113" s="50"/>
      <c r="L113" s="3"/>
      <c r="M113" s="3"/>
    </row>
    <row r="114" s="2" customFormat="1" ht="39" customHeight="1" spans="1:13">
      <c r="A114" s="3"/>
      <c r="B114" s="48"/>
      <c r="C114" s="3"/>
      <c r="D114" s="3"/>
      <c r="E114" s="49"/>
      <c r="F114" s="49"/>
      <c r="G114" s="49"/>
      <c r="H114" s="3"/>
      <c r="I114" s="3"/>
      <c r="J114" s="3"/>
      <c r="K114" s="50"/>
      <c r="L114" s="3"/>
      <c r="M114" s="3"/>
    </row>
    <row r="115" s="2" customFormat="1" ht="37" customHeight="1" spans="1:13">
      <c r="A115" s="3"/>
      <c r="B115" s="48"/>
      <c r="C115" s="3"/>
      <c r="D115" s="3"/>
      <c r="E115" s="49"/>
      <c r="F115" s="49"/>
      <c r="G115" s="49"/>
      <c r="H115" s="3"/>
      <c r="I115" s="3"/>
      <c r="J115" s="3"/>
      <c r="K115" s="50"/>
      <c r="L115" s="3"/>
      <c r="M115" s="3"/>
    </row>
    <row r="116" s="2" customFormat="1" ht="32" customHeight="1" spans="1:13">
      <c r="A116" s="3"/>
      <c r="B116" s="48"/>
      <c r="C116" s="3"/>
      <c r="D116" s="3"/>
      <c r="E116" s="49"/>
      <c r="F116" s="49"/>
      <c r="G116" s="49"/>
      <c r="H116" s="3"/>
      <c r="I116" s="3"/>
      <c r="J116" s="3"/>
      <c r="K116" s="50"/>
      <c r="L116" s="3"/>
      <c r="M116" s="3"/>
    </row>
    <row r="117" s="2" customFormat="1" ht="35" customHeight="1" spans="1:13">
      <c r="A117" s="3"/>
      <c r="B117" s="48"/>
      <c r="C117" s="3"/>
      <c r="D117" s="3"/>
      <c r="E117" s="49"/>
      <c r="F117" s="49"/>
      <c r="G117" s="49"/>
      <c r="H117" s="3"/>
      <c r="I117" s="3"/>
      <c r="J117" s="3"/>
      <c r="K117" s="50"/>
      <c r="L117" s="3"/>
      <c r="M117" s="3"/>
    </row>
    <row r="118" s="2" customFormat="1" ht="29" customHeight="1" spans="1:13">
      <c r="A118" s="3"/>
      <c r="B118" s="48"/>
      <c r="C118" s="3"/>
      <c r="D118" s="3"/>
      <c r="E118" s="49"/>
      <c r="F118" s="49"/>
      <c r="G118" s="49"/>
      <c r="H118" s="3"/>
      <c r="I118" s="3"/>
      <c r="J118" s="3"/>
      <c r="K118" s="50"/>
      <c r="L118" s="3"/>
      <c r="M118" s="3"/>
    </row>
    <row r="119" s="2" customFormat="1" ht="52" customHeight="1" spans="1:13">
      <c r="A119" s="3"/>
      <c r="B119" s="48"/>
      <c r="C119" s="3"/>
      <c r="D119" s="3"/>
      <c r="E119" s="49"/>
      <c r="F119" s="49"/>
      <c r="G119" s="49"/>
      <c r="H119" s="3"/>
      <c r="I119" s="3"/>
      <c r="J119" s="3"/>
      <c r="K119" s="50"/>
      <c r="L119" s="3"/>
      <c r="M119" s="3"/>
    </row>
    <row r="120" s="2" customFormat="1" ht="50" customHeight="1" spans="1:13">
      <c r="A120" s="3"/>
      <c r="B120" s="48"/>
      <c r="C120" s="3"/>
      <c r="D120" s="3"/>
      <c r="E120" s="49"/>
      <c r="F120" s="49"/>
      <c r="G120" s="49"/>
      <c r="H120" s="3"/>
      <c r="I120" s="3"/>
      <c r="J120" s="3"/>
      <c r="K120" s="50"/>
      <c r="L120" s="3"/>
      <c r="M120" s="3"/>
    </row>
    <row r="121" s="2" customFormat="1" ht="52" customHeight="1" spans="1:13">
      <c r="A121" s="3"/>
      <c r="B121" s="48"/>
      <c r="C121" s="3"/>
      <c r="D121" s="3"/>
      <c r="E121" s="49"/>
      <c r="F121" s="49"/>
      <c r="G121" s="49"/>
      <c r="H121" s="3"/>
      <c r="I121" s="3"/>
      <c r="J121" s="3"/>
      <c r="K121" s="50"/>
      <c r="L121" s="3"/>
      <c r="M121" s="3"/>
    </row>
    <row r="122" s="2" customFormat="1" ht="37" customHeight="1" spans="1:13">
      <c r="A122" s="3"/>
      <c r="B122" s="48"/>
      <c r="C122" s="3"/>
      <c r="D122" s="3"/>
      <c r="E122" s="49"/>
      <c r="F122" s="49"/>
      <c r="G122" s="49"/>
      <c r="H122" s="3"/>
      <c r="I122" s="3"/>
      <c r="J122" s="3"/>
      <c r="K122" s="50"/>
      <c r="L122" s="3"/>
      <c r="M122" s="3"/>
    </row>
    <row r="123" s="2" customFormat="1" ht="37" customHeight="1" spans="1:13">
      <c r="A123" s="3"/>
      <c r="B123" s="48"/>
      <c r="C123" s="3"/>
      <c r="D123" s="3"/>
      <c r="E123" s="49"/>
      <c r="F123" s="49"/>
      <c r="G123" s="49"/>
      <c r="H123" s="3"/>
      <c r="I123" s="3"/>
      <c r="J123" s="3"/>
      <c r="K123" s="50"/>
      <c r="L123" s="3"/>
      <c r="M123" s="3"/>
    </row>
    <row r="124" s="2" customFormat="1" ht="32" customHeight="1" spans="1:13">
      <c r="A124" s="3"/>
      <c r="B124" s="48"/>
      <c r="C124" s="3"/>
      <c r="D124" s="3"/>
      <c r="E124" s="49"/>
      <c r="F124" s="49"/>
      <c r="G124" s="49"/>
      <c r="H124" s="3"/>
      <c r="I124" s="3"/>
      <c r="J124" s="3"/>
      <c r="K124" s="50"/>
      <c r="L124" s="3"/>
      <c r="M124" s="3"/>
    </row>
    <row r="125" s="2" customFormat="1" ht="32" customHeight="1" spans="1:13">
      <c r="A125" s="3"/>
      <c r="B125" s="48"/>
      <c r="C125" s="3"/>
      <c r="D125" s="3"/>
      <c r="E125" s="49"/>
      <c r="F125" s="49"/>
      <c r="G125" s="49"/>
      <c r="H125" s="3"/>
      <c r="I125" s="3"/>
      <c r="J125" s="3"/>
      <c r="K125" s="50"/>
      <c r="L125" s="3"/>
      <c r="M125" s="3"/>
    </row>
    <row r="126" s="2" customFormat="1" ht="32" customHeight="1" spans="1:13">
      <c r="A126" s="3"/>
      <c r="B126" s="48"/>
      <c r="C126" s="3"/>
      <c r="D126" s="3"/>
      <c r="E126" s="49"/>
      <c r="F126" s="49"/>
      <c r="G126" s="49"/>
      <c r="H126" s="3"/>
      <c r="I126" s="3"/>
      <c r="J126" s="3"/>
      <c r="K126" s="50"/>
      <c r="L126" s="3"/>
      <c r="M126" s="3"/>
    </row>
    <row r="127" s="2" customFormat="1" ht="29" customHeight="1" spans="1:13">
      <c r="A127" s="3"/>
      <c r="B127" s="48"/>
      <c r="C127" s="3"/>
      <c r="D127" s="3"/>
      <c r="E127" s="49"/>
      <c r="F127" s="49"/>
      <c r="G127" s="49"/>
      <c r="H127" s="3"/>
      <c r="I127" s="3"/>
      <c r="J127" s="3"/>
      <c r="K127" s="50"/>
      <c r="L127" s="3"/>
      <c r="M127" s="3"/>
    </row>
    <row r="128" s="2" customFormat="1" ht="29" customHeight="1" spans="1:13">
      <c r="A128" s="3"/>
      <c r="B128" s="48"/>
      <c r="C128" s="3"/>
      <c r="D128" s="3"/>
      <c r="E128" s="49"/>
      <c r="F128" s="49"/>
      <c r="G128" s="49"/>
      <c r="H128" s="3"/>
      <c r="I128" s="3"/>
      <c r="J128" s="3"/>
      <c r="K128" s="50"/>
      <c r="L128" s="3"/>
      <c r="M128" s="3"/>
    </row>
    <row r="129" s="2" customFormat="1" ht="29" customHeight="1" spans="1:13">
      <c r="A129" s="3"/>
      <c r="B129" s="48"/>
      <c r="C129" s="3"/>
      <c r="D129" s="3"/>
      <c r="E129" s="49"/>
      <c r="F129" s="49"/>
      <c r="G129" s="49"/>
      <c r="H129" s="3"/>
      <c r="I129" s="3"/>
      <c r="J129" s="3"/>
      <c r="K129" s="50"/>
      <c r="L129" s="3"/>
      <c r="M129" s="3"/>
    </row>
    <row r="130" s="2" customFormat="1" ht="37" customHeight="1" spans="1:13">
      <c r="A130" s="3"/>
      <c r="B130" s="48"/>
      <c r="C130" s="3"/>
      <c r="D130" s="3"/>
      <c r="E130" s="49"/>
      <c r="F130" s="49"/>
      <c r="G130" s="49"/>
      <c r="H130" s="3"/>
      <c r="I130" s="3"/>
      <c r="J130" s="3"/>
      <c r="K130" s="50"/>
      <c r="L130" s="3"/>
      <c r="M130" s="3"/>
    </row>
    <row r="131" s="2" customFormat="1" ht="32" customHeight="1" spans="1:13">
      <c r="A131" s="3"/>
      <c r="B131" s="48"/>
      <c r="C131" s="3"/>
      <c r="D131" s="3"/>
      <c r="E131" s="49"/>
      <c r="F131" s="49"/>
      <c r="G131" s="49"/>
      <c r="H131" s="3"/>
      <c r="I131" s="3"/>
      <c r="J131" s="3"/>
      <c r="K131" s="50"/>
      <c r="L131" s="3"/>
      <c r="M131" s="3"/>
    </row>
    <row r="132" s="2" customFormat="1" ht="54" customHeight="1" spans="1:13">
      <c r="A132" s="3"/>
      <c r="B132" s="48"/>
      <c r="C132" s="3"/>
      <c r="D132" s="3"/>
      <c r="E132" s="49"/>
      <c r="F132" s="49"/>
      <c r="G132" s="49"/>
      <c r="H132" s="3"/>
      <c r="I132" s="3"/>
      <c r="J132" s="3"/>
      <c r="K132" s="50"/>
      <c r="L132" s="3"/>
      <c r="M132" s="3"/>
    </row>
    <row r="133" s="47" customFormat="1" ht="24" customHeight="1" spans="1:13">
      <c r="A133" s="3"/>
      <c r="B133" s="48"/>
      <c r="C133" s="3"/>
      <c r="D133" s="3"/>
      <c r="E133" s="49"/>
      <c r="F133" s="49"/>
      <c r="G133" s="49"/>
      <c r="H133" s="3"/>
      <c r="I133" s="3"/>
      <c r="J133" s="3"/>
      <c r="K133" s="50"/>
      <c r="L133" s="3"/>
      <c r="M133" s="3"/>
    </row>
    <row r="134" s="2" customFormat="1" ht="58" customHeight="1" spans="1:13">
      <c r="A134" s="3"/>
      <c r="B134" s="48"/>
      <c r="C134" s="3"/>
      <c r="D134" s="3"/>
      <c r="E134" s="49"/>
      <c r="F134" s="49"/>
      <c r="G134" s="49"/>
      <c r="H134" s="3"/>
      <c r="I134" s="3"/>
      <c r="J134" s="3"/>
      <c r="K134" s="50"/>
      <c r="L134" s="3"/>
      <c r="M134" s="3"/>
    </row>
    <row r="135" s="47" customFormat="1" ht="27" customHeight="1" spans="1:13">
      <c r="A135" s="3"/>
      <c r="B135" s="48"/>
      <c r="C135" s="3"/>
      <c r="D135" s="3"/>
      <c r="E135" s="49"/>
      <c r="F135" s="49"/>
      <c r="G135" s="49"/>
      <c r="H135" s="3"/>
      <c r="I135" s="3"/>
      <c r="J135" s="3"/>
      <c r="K135" s="50"/>
      <c r="L135" s="3"/>
      <c r="M135" s="3"/>
    </row>
    <row r="136" s="2" customFormat="1" ht="57" customHeight="1" spans="1:13">
      <c r="A136" s="3"/>
      <c r="B136" s="48"/>
      <c r="C136" s="3"/>
      <c r="D136" s="3"/>
      <c r="E136" s="49"/>
      <c r="F136" s="49"/>
      <c r="G136" s="49"/>
      <c r="H136" s="3"/>
      <c r="I136" s="3"/>
      <c r="J136" s="3"/>
      <c r="K136" s="50"/>
      <c r="L136" s="3"/>
      <c r="M136" s="3"/>
    </row>
    <row r="137" s="2" customFormat="1" spans="1:13">
      <c r="A137" s="3"/>
      <c r="B137" s="48"/>
      <c r="C137" s="3"/>
      <c r="D137" s="3"/>
      <c r="E137" s="49"/>
      <c r="F137" s="49"/>
      <c r="G137" s="49"/>
      <c r="H137" s="3"/>
      <c r="I137" s="3"/>
      <c r="J137" s="3"/>
      <c r="K137" s="50"/>
      <c r="L137" s="3"/>
      <c r="M137" s="3"/>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rintOptions horizontalCentered="1"/>
  <pageMargins left="0.786805555555556" right="0.550694444444444" top="0.590277777777778" bottom="0.511805555555556" header="0.5" footer="0.5"/>
  <pageSetup paperSize="9" scale="88" orientation="landscape" horizontalDpi="600"/>
  <headerFooter/>
  <rowBreaks count="1" manualBreakCount="1">
    <brk id="8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10" width="9" style="3"/>
    <col min="11" max="11" width="20.008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11" customHeight="1" spans="1:13">
      <c r="A5" s="10">
        <v>1</v>
      </c>
      <c r="B5" s="9" t="s">
        <v>406</v>
      </c>
      <c r="C5" s="10" t="s">
        <v>407</v>
      </c>
      <c r="D5" s="16" t="s">
        <v>408</v>
      </c>
      <c r="E5" s="15">
        <v>303.08</v>
      </c>
      <c r="F5" s="15">
        <v>303.08</v>
      </c>
      <c r="G5" s="10"/>
      <c r="H5" s="10" t="s">
        <v>503</v>
      </c>
      <c r="I5" s="10" t="s">
        <v>22</v>
      </c>
      <c r="J5" s="10" t="s">
        <v>504</v>
      </c>
      <c r="K5" s="10" t="s">
        <v>410</v>
      </c>
      <c r="L5" s="10" t="s">
        <v>505</v>
      </c>
      <c r="M5" s="10" t="s">
        <v>412</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opLeftCell="A2" workbookViewId="0">
      <selection activeCell="A5" sqref="$A5:$XFD7"/>
    </sheetView>
  </sheetViews>
  <sheetFormatPr defaultColWidth="9" defaultRowHeight="13.5" outlineLevelRow="6"/>
  <cols>
    <col min="1" max="1" width="5.875" style="3" customWidth="1"/>
    <col min="2" max="2" width="20.1333333333333" style="3" customWidth="1"/>
    <col min="3" max="3" width="12.0083333333333" style="3" customWidth="1"/>
    <col min="4" max="4" width="19.2583333333333" style="3" customWidth="1"/>
    <col min="5" max="10" width="9" style="3"/>
    <col min="11" max="11" width="29.883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208" customHeight="1" spans="1:13">
      <c r="A5" s="10">
        <v>1</v>
      </c>
      <c r="B5" s="10" t="s">
        <v>215</v>
      </c>
      <c r="C5" s="10" t="s">
        <v>506</v>
      </c>
      <c r="D5" s="17" t="s">
        <v>507</v>
      </c>
      <c r="E5" s="15">
        <v>210</v>
      </c>
      <c r="F5" s="15">
        <v>210</v>
      </c>
      <c r="G5" s="10">
        <v>0</v>
      </c>
      <c r="H5" s="10" t="s">
        <v>91</v>
      </c>
      <c r="I5" s="10" t="s">
        <v>22</v>
      </c>
      <c r="J5" s="10" t="s">
        <v>218</v>
      </c>
      <c r="K5" s="18" t="s">
        <v>219</v>
      </c>
      <c r="L5" s="10" t="s">
        <v>508</v>
      </c>
      <c r="M5" s="10" t="s">
        <v>221</v>
      </c>
    </row>
    <row r="6" ht="81" customHeight="1" spans="1:15">
      <c r="A6" s="10">
        <v>2</v>
      </c>
      <c r="B6" s="9" t="s">
        <v>222</v>
      </c>
      <c r="C6" s="10" t="s">
        <v>509</v>
      </c>
      <c r="D6" s="10" t="s">
        <v>224</v>
      </c>
      <c r="E6" s="10">
        <v>20</v>
      </c>
      <c r="F6" s="10">
        <v>20</v>
      </c>
      <c r="G6" s="10">
        <v>0</v>
      </c>
      <c r="H6" s="10" t="s">
        <v>91</v>
      </c>
      <c r="I6" s="10" t="s">
        <v>22</v>
      </c>
      <c r="J6" s="10" t="s">
        <v>225</v>
      </c>
      <c r="K6" s="10" t="s">
        <v>226</v>
      </c>
      <c r="L6" s="10" t="s">
        <v>508</v>
      </c>
      <c r="M6" s="10" t="s">
        <v>228</v>
      </c>
      <c r="O6" s="10"/>
    </row>
    <row r="7" ht="96" customHeight="1" spans="1:13">
      <c r="A7" s="10">
        <v>3</v>
      </c>
      <c r="B7" s="9" t="s">
        <v>229</v>
      </c>
      <c r="C7" s="10" t="s">
        <v>510</v>
      </c>
      <c r="D7" s="10" t="s">
        <v>231</v>
      </c>
      <c r="E7" s="10">
        <v>40</v>
      </c>
      <c r="F7" s="10">
        <v>40</v>
      </c>
      <c r="G7" s="10">
        <v>0</v>
      </c>
      <c r="H7" s="10" t="s">
        <v>91</v>
      </c>
      <c r="I7" s="10" t="s">
        <v>22</v>
      </c>
      <c r="J7" s="10" t="s">
        <v>225</v>
      </c>
      <c r="K7" s="10" t="s">
        <v>232</v>
      </c>
      <c r="L7" s="10" t="s">
        <v>508</v>
      </c>
      <c r="M7" s="10" t="s">
        <v>228</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18.375" style="3" customWidth="1"/>
    <col min="3" max="3" width="16.5083333333333" style="3" customWidth="1"/>
    <col min="4" max="4" width="15.375" style="3" customWidth="1"/>
    <col min="5" max="10" width="9" style="3"/>
    <col min="11" max="11" width="16.133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08" customHeight="1" spans="1:13">
      <c r="A5" s="10">
        <v>1</v>
      </c>
      <c r="B5" s="9" t="s">
        <v>372</v>
      </c>
      <c r="C5" s="10" t="s">
        <v>373</v>
      </c>
      <c r="D5" s="16" t="s">
        <v>374</v>
      </c>
      <c r="E5" s="15">
        <v>50</v>
      </c>
      <c r="F5" s="15">
        <v>50</v>
      </c>
      <c r="G5" s="10"/>
      <c r="H5" s="10" t="s">
        <v>91</v>
      </c>
      <c r="I5" s="10" t="s">
        <v>22</v>
      </c>
      <c r="J5" s="10" t="s">
        <v>375</v>
      </c>
      <c r="K5" s="10" t="s">
        <v>376</v>
      </c>
      <c r="L5" s="10" t="s">
        <v>377</v>
      </c>
      <c r="M5" s="10" t="s">
        <v>378</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44" customHeight="1" spans="1:13">
      <c r="A5" s="10">
        <v>1</v>
      </c>
      <c r="B5" s="9" t="s">
        <v>450</v>
      </c>
      <c r="C5" s="10" t="s">
        <v>451</v>
      </c>
      <c r="D5" s="10" t="s">
        <v>452</v>
      </c>
      <c r="E5" s="15">
        <v>115</v>
      </c>
      <c r="F5" s="15">
        <v>115</v>
      </c>
      <c r="G5" s="10">
        <v>0</v>
      </c>
      <c r="H5" s="10" t="s">
        <v>91</v>
      </c>
      <c r="I5" s="10" t="s">
        <v>22</v>
      </c>
      <c r="J5" s="10" t="s">
        <v>453</v>
      </c>
      <c r="K5" s="10" t="s">
        <v>454</v>
      </c>
      <c r="L5" s="10" t="s">
        <v>455</v>
      </c>
      <c r="M5" s="10" t="s">
        <v>456</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6" width="10.3833333333333" style="3"/>
    <col min="7" max="10" width="9" style="3"/>
    <col min="11" max="11" width="19.508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14" customFormat="1" ht="86" customHeight="1" spans="1:13">
      <c r="A5" s="9">
        <v>1</v>
      </c>
      <c r="B5" s="9" t="s">
        <v>233</v>
      </c>
      <c r="C5" s="9" t="s">
        <v>234</v>
      </c>
      <c r="D5" s="9" t="s">
        <v>235</v>
      </c>
      <c r="E5" s="15">
        <v>70</v>
      </c>
      <c r="F5" s="15">
        <v>70</v>
      </c>
      <c r="G5" s="9">
        <v>0</v>
      </c>
      <c r="H5" s="9" t="s">
        <v>91</v>
      </c>
      <c r="I5" s="9" t="s">
        <v>22</v>
      </c>
      <c r="J5" s="9" t="s">
        <v>236</v>
      </c>
      <c r="K5" s="9" t="s">
        <v>237</v>
      </c>
      <c r="L5" s="9" t="s">
        <v>511</v>
      </c>
      <c r="M5" s="9" t="s">
        <v>239</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A5" sqref="$A5:$XFD6"/>
    </sheetView>
  </sheetViews>
  <sheetFormatPr defaultColWidth="9" defaultRowHeight="13.5" outlineLevelRow="5"/>
  <cols>
    <col min="1" max="1" width="5.875" style="3" customWidth="1"/>
    <col min="2" max="2" width="20.1333333333333" style="3" customWidth="1"/>
    <col min="3" max="3" width="18.7583333333333" style="3" customWidth="1"/>
    <col min="4" max="4" width="15.375" style="3" customWidth="1"/>
    <col min="5" max="10" width="9" style="3"/>
    <col min="11" max="11" width="19.508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14" customFormat="1" ht="109" customHeight="1" spans="1:13">
      <c r="A5" s="9">
        <v>1</v>
      </c>
      <c r="B5" s="9" t="s">
        <v>413</v>
      </c>
      <c r="C5" s="10" t="s">
        <v>414</v>
      </c>
      <c r="D5" s="9" t="s">
        <v>415</v>
      </c>
      <c r="E5" s="15">
        <v>100.2</v>
      </c>
      <c r="F5" s="15">
        <v>100.2</v>
      </c>
      <c r="G5" s="9">
        <v>0</v>
      </c>
      <c r="H5" s="9"/>
      <c r="I5" s="9" t="s">
        <v>22</v>
      </c>
      <c r="J5" s="9" t="s">
        <v>416</v>
      </c>
      <c r="K5" s="9" t="s">
        <v>417</v>
      </c>
      <c r="L5" s="9" t="s">
        <v>512</v>
      </c>
      <c r="M5" s="9" t="s">
        <v>418</v>
      </c>
    </row>
    <row r="6" ht="162" spans="1:13">
      <c r="A6" s="9">
        <v>2</v>
      </c>
      <c r="B6" s="9" t="s">
        <v>419</v>
      </c>
      <c r="C6" s="10" t="s">
        <v>414</v>
      </c>
      <c r="D6" s="10" t="s">
        <v>421</v>
      </c>
      <c r="E6" s="10">
        <v>117.9</v>
      </c>
      <c r="F6" s="10">
        <v>117.9</v>
      </c>
      <c r="G6" s="10">
        <v>0</v>
      </c>
      <c r="H6" s="9"/>
      <c r="I6" s="9" t="s">
        <v>22</v>
      </c>
      <c r="J6" s="9" t="s">
        <v>416</v>
      </c>
      <c r="K6" s="10" t="s">
        <v>422</v>
      </c>
      <c r="L6" s="9" t="s">
        <v>512</v>
      </c>
      <c r="M6" s="9" t="s">
        <v>418</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6" width="10.3833333333333" style="3"/>
    <col min="7" max="10" width="9" style="3"/>
    <col min="11" max="11" width="19.508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17.75" customHeight="1" spans="1:13">
      <c r="A5" s="9">
        <v>2</v>
      </c>
      <c r="B5" s="9" t="s">
        <v>240</v>
      </c>
      <c r="C5" s="10" t="s">
        <v>513</v>
      </c>
      <c r="D5" s="11" t="s">
        <v>242</v>
      </c>
      <c r="E5" s="11">
        <v>723.24536</v>
      </c>
      <c r="F5" s="11">
        <v>723.24536</v>
      </c>
      <c r="G5" s="11"/>
      <c r="H5" s="11"/>
      <c r="I5" s="13" t="s">
        <v>22</v>
      </c>
      <c r="J5" s="11" t="s">
        <v>244</v>
      </c>
      <c r="K5" s="11" t="s">
        <v>245</v>
      </c>
      <c r="L5" s="13" t="s">
        <v>514</v>
      </c>
      <c r="M5" s="11" t="s">
        <v>246</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opLeftCell="A10" workbookViewId="0">
      <selection activeCell="J20" sqref="J20"/>
    </sheetView>
  </sheetViews>
  <sheetFormatPr defaultColWidth="9" defaultRowHeight="13.5"/>
  <cols>
    <col min="1" max="1" width="5.875" style="3" customWidth="1"/>
    <col min="2" max="2" width="20.1333333333333" style="3" customWidth="1"/>
    <col min="3" max="3" width="12" style="3" customWidth="1"/>
    <col min="4" max="4" width="30.3833333333333" style="3" customWidth="1"/>
    <col min="5" max="10" width="9" style="3"/>
    <col min="11" max="11" width="26.883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67" customHeight="1" spans="1:13">
      <c r="A5" s="10">
        <v>1</v>
      </c>
      <c r="B5" s="9" t="s">
        <v>459</v>
      </c>
      <c r="C5" s="10" t="s">
        <v>95</v>
      </c>
      <c r="D5" s="10" t="s">
        <v>251</v>
      </c>
      <c r="E5" s="9">
        <v>90</v>
      </c>
      <c r="F5" s="9">
        <v>90</v>
      </c>
      <c r="G5" s="10"/>
      <c r="H5" s="10" t="s">
        <v>97</v>
      </c>
      <c r="I5" s="10" t="s">
        <v>22</v>
      </c>
      <c r="J5" s="10" t="s">
        <v>252</v>
      </c>
      <c r="K5" s="10" t="s">
        <v>253</v>
      </c>
      <c r="L5" s="10" t="s">
        <v>460</v>
      </c>
      <c r="M5" s="10" t="s">
        <v>25</v>
      </c>
    </row>
    <row r="6" s="2" customFormat="1" ht="52" customHeight="1" spans="1:13">
      <c r="A6" s="10">
        <v>2</v>
      </c>
      <c r="B6" s="9" t="s">
        <v>94</v>
      </c>
      <c r="C6" s="10" t="s">
        <v>95</v>
      </c>
      <c r="D6" s="10" t="s">
        <v>96</v>
      </c>
      <c r="E6" s="9">
        <v>160</v>
      </c>
      <c r="F6" s="9">
        <v>160</v>
      </c>
      <c r="G6" s="10"/>
      <c r="H6" s="10" t="s">
        <v>97</v>
      </c>
      <c r="I6" s="10" t="s">
        <v>22</v>
      </c>
      <c r="J6" s="10" t="s">
        <v>98</v>
      </c>
      <c r="K6" s="10" t="s">
        <v>461</v>
      </c>
      <c r="L6" s="10" t="s">
        <v>460</v>
      </c>
      <c r="M6" s="10" t="s">
        <v>25</v>
      </c>
    </row>
    <row r="7" ht="74" customHeight="1" spans="1:13">
      <c r="A7" s="10">
        <v>3</v>
      </c>
      <c r="B7" s="9" t="s">
        <v>100</v>
      </c>
      <c r="C7" s="10" t="s">
        <v>101</v>
      </c>
      <c r="D7" s="10" t="s">
        <v>102</v>
      </c>
      <c r="E7" s="9">
        <v>210</v>
      </c>
      <c r="F7" s="9">
        <v>210</v>
      </c>
      <c r="G7" s="10"/>
      <c r="H7" s="10" t="s">
        <v>97</v>
      </c>
      <c r="I7" s="10" t="s">
        <v>22</v>
      </c>
      <c r="J7" s="37" t="s">
        <v>462</v>
      </c>
      <c r="K7" s="10" t="s">
        <v>104</v>
      </c>
      <c r="L7" s="10" t="s">
        <v>460</v>
      </c>
      <c r="M7" s="10" t="s">
        <v>25</v>
      </c>
    </row>
    <row r="8" ht="67" customHeight="1" spans="1:13">
      <c r="A8" s="10">
        <v>4</v>
      </c>
      <c r="B8" s="32" t="s">
        <v>433</v>
      </c>
      <c r="C8" s="33" t="s">
        <v>434</v>
      </c>
      <c r="D8" s="34" t="s">
        <v>435</v>
      </c>
      <c r="E8" s="32">
        <v>597</v>
      </c>
      <c r="F8" s="32">
        <v>597</v>
      </c>
      <c r="G8" s="33"/>
      <c r="H8" s="33" t="s">
        <v>29</v>
      </c>
      <c r="I8" s="10" t="s">
        <v>22</v>
      </c>
      <c r="J8" s="33" t="s">
        <v>98</v>
      </c>
      <c r="K8" s="33" t="s">
        <v>436</v>
      </c>
      <c r="L8" s="33" t="s">
        <v>437</v>
      </c>
      <c r="M8" s="33" t="s">
        <v>463</v>
      </c>
    </row>
    <row r="9" ht="317" customHeight="1" spans="1:13">
      <c r="A9" s="10">
        <v>5</v>
      </c>
      <c r="B9" s="32" t="s">
        <v>446</v>
      </c>
      <c r="C9" s="33" t="s">
        <v>434</v>
      </c>
      <c r="D9" s="35" t="s">
        <v>447</v>
      </c>
      <c r="E9" s="32">
        <v>750</v>
      </c>
      <c r="F9" s="32">
        <v>750</v>
      </c>
      <c r="G9" s="33"/>
      <c r="H9" s="33" t="s">
        <v>29</v>
      </c>
      <c r="I9" s="10" t="s">
        <v>22</v>
      </c>
      <c r="J9" s="33" t="s">
        <v>448</v>
      </c>
      <c r="K9" s="33" t="s">
        <v>449</v>
      </c>
      <c r="L9" s="33" t="s">
        <v>460</v>
      </c>
      <c r="M9" s="33" t="s">
        <v>25</v>
      </c>
    </row>
    <row r="10" ht="94.5" spans="1:13">
      <c r="A10" s="10">
        <v>6</v>
      </c>
      <c r="B10" s="36" t="s">
        <v>105</v>
      </c>
      <c r="C10" s="10" t="s">
        <v>95</v>
      </c>
      <c r="D10" s="10" t="s">
        <v>464</v>
      </c>
      <c r="E10" s="10">
        <v>300</v>
      </c>
      <c r="F10" s="10">
        <v>300</v>
      </c>
      <c r="G10" s="10"/>
      <c r="H10" s="10" t="s">
        <v>29</v>
      </c>
      <c r="I10" s="10" t="s">
        <v>22</v>
      </c>
      <c r="J10" s="10" t="s">
        <v>465</v>
      </c>
      <c r="K10" s="10" t="s">
        <v>109</v>
      </c>
      <c r="L10" s="33" t="s">
        <v>460</v>
      </c>
      <c r="M10" s="33" t="s">
        <v>25</v>
      </c>
    </row>
    <row r="11" ht="56.25" spans="1:13">
      <c r="A11" s="10">
        <v>7</v>
      </c>
      <c r="B11" s="9" t="s">
        <v>439</v>
      </c>
      <c r="C11" s="10" t="s">
        <v>434</v>
      </c>
      <c r="D11" s="10" t="s">
        <v>466</v>
      </c>
      <c r="E11" s="10">
        <v>420.06</v>
      </c>
      <c r="F11" s="10">
        <v>420.06</v>
      </c>
      <c r="G11" s="10"/>
      <c r="H11" s="10" t="s">
        <v>29</v>
      </c>
      <c r="I11" s="10" t="s">
        <v>22</v>
      </c>
      <c r="J11" s="10" t="s">
        <v>98</v>
      </c>
      <c r="K11" s="10" t="s">
        <v>441</v>
      </c>
      <c r="L11" s="33" t="s">
        <v>437</v>
      </c>
      <c r="M11" s="33" t="s">
        <v>463</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19" workbookViewId="0">
      <selection activeCell="A23" sqref="$A23:$XFD23"/>
    </sheetView>
  </sheetViews>
  <sheetFormatPr defaultColWidth="9" defaultRowHeight="13.5"/>
  <cols>
    <col min="1" max="1" width="5.875" style="3" customWidth="1"/>
    <col min="2" max="2" width="25.7583333333333" style="3" customWidth="1"/>
    <col min="3" max="3" width="15.875" style="3" customWidth="1"/>
    <col min="4" max="4" width="15.375" style="3" customWidth="1"/>
    <col min="5" max="6" width="9.38333333333333" style="3"/>
    <col min="7" max="10" width="9" style="3"/>
    <col min="11" max="11" width="19.7583333333333" style="3" customWidth="1"/>
    <col min="12" max="12" width="13.125" style="3" customWidth="1"/>
    <col min="13"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19" customHeight="1" spans="1:13">
      <c r="A5" s="10">
        <v>1</v>
      </c>
      <c r="B5" s="13" t="s">
        <v>110</v>
      </c>
      <c r="C5" s="10" t="s">
        <v>111</v>
      </c>
      <c r="D5" s="10" t="s">
        <v>112</v>
      </c>
      <c r="E5" s="26">
        <v>336.7748</v>
      </c>
      <c r="F5" s="26">
        <v>336.7748</v>
      </c>
      <c r="G5" s="10"/>
      <c r="H5" s="10" t="s">
        <v>97</v>
      </c>
      <c r="I5" s="10" t="s">
        <v>22</v>
      </c>
      <c r="J5" s="10" t="s">
        <v>467</v>
      </c>
      <c r="K5" s="10" t="s">
        <v>114</v>
      </c>
      <c r="L5" s="10" t="s">
        <v>468</v>
      </c>
      <c r="M5" s="10" t="s">
        <v>33</v>
      </c>
    </row>
    <row r="6" s="2" customFormat="1" ht="71" customHeight="1" spans="1:13">
      <c r="A6" s="10">
        <v>2</v>
      </c>
      <c r="B6" s="13" t="s">
        <v>115</v>
      </c>
      <c r="C6" s="11" t="s">
        <v>116</v>
      </c>
      <c r="D6" s="10" t="s">
        <v>117</v>
      </c>
      <c r="E6" s="15">
        <v>45</v>
      </c>
      <c r="F6" s="15">
        <v>45</v>
      </c>
      <c r="G6" s="10"/>
      <c r="H6" s="10" t="s">
        <v>97</v>
      </c>
      <c r="I6" s="10" t="s">
        <v>22</v>
      </c>
      <c r="J6" s="10" t="s">
        <v>467</v>
      </c>
      <c r="K6" s="11" t="s">
        <v>118</v>
      </c>
      <c r="L6" s="11" t="s">
        <v>468</v>
      </c>
      <c r="M6" s="11" t="s">
        <v>33</v>
      </c>
    </row>
    <row r="7" ht="72" customHeight="1" spans="1:13">
      <c r="A7" s="10">
        <v>3</v>
      </c>
      <c r="B7" s="13" t="s">
        <v>119</v>
      </c>
      <c r="C7" s="27" t="s">
        <v>120</v>
      </c>
      <c r="D7" s="28" t="s">
        <v>121</v>
      </c>
      <c r="E7" s="29">
        <v>50</v>
      </c>
      <c r="F7" s="29">
        <v>50</v>
      </c>
      <c r="G7" s="11"/>
      <c r="H7" s="11" t="s">
        <v>91</v>
      </c>
      <c r="I7" s="11" t="s">
        <v>22</v>
      </c>
      <c r="J7" s="11" t="s">
        <v>132</v>
      </c>
      <c r="K7" s="11" t="s">
        <v>123</v>
      </c>
      <c r="L7" s="11" t="s">
        <v>468</v>
      </c>
      <c r="M7" s="11" t="s">
        <v>33</v>
      </c>
    </row>
    <row r="8" ht="63" customHeight="1" spans="1:13">
      <c r="A8" s="10">
        <v>4</v>
      </c>
      <c r="B8" s="13" t="s">
        <v>124</v>
      </c>
      <c r="C8" s="27" t="s">
        <v>469</v>
      </c>
      <c r="D8" s="28" t="s">
        <v>470</v>
      </c>
      <c r="E8" s="29">
        <v>30</v>
      </c>
      <c r="F8" s="29">
        <v>30</v>
      </c>
      <c r="G8" s="11"/>
      <c r="H8" s="11" t="s">
        <v>91</v>
      </c>
      <c r="I8" s="11" t="s">
        <v>22</v>
      </c>
      <c r="J8" s="11" t="s">
        <v>132</v>
      </c>
      <c r="K8" s="11" t="s">
        <v>123</v>
      </c>
      <c r="L8" s="11" t="s">
        <v>468</v>
      </c>
      <c r="M8" s="11" t="s">
        <v>33</v>
      </c>
    </row>
    <row r="9" ht="109" customHeight="1" spans="1:13">
      <c r="A9" s="10">
        <v>5</v>
      </c>
      <c r="B9" s="13" t="s">
        <v>127</v>
      </c>
      <c r="C9" s="27" t="s">
        <v>471</v>
      </c>
      <c r="D9" s="28" t="s">
        <v>129</v>
      </c>
      <c r="E9" s="29">
        <v>40</v>
      </c>
      <c r="F9" s="29">
        <v>40</v>
      </c>
      <c r="G9" s="11"/>
      <c r="H9" s="11" t="s">
        <v>91</v>
      </c>
      <c r="I9" s="11" t="s">
        <v>22</v>
      </c>
      <c r="J9" s="11" t="s">
        <v>132</v>
      </c>
      <c r="K9" s="11" t="s">
        <v>130</v>
      </c>
      <c r="L9" s="11" t="s">
        <v>468</v>
      </c>
      <c r="M9" s="11" t="s">
        <v>33</v>
      </c>
    </row>
    <row r="10" ht="107" customHeight="1" spans="1:13">
      <c r="A10" s="10">
        <v>6</v>
      </c>
      <c r="B10" s="13" t="s">
        <v>472</v>
      </c>
      <c r="C10" s="27" t="s">
        <v>469</v>
      </c>
      <c r="D10" s="28" t="s">
        <v>129</v>
      </c>
      <c r="E10" s="29">
        <v>40</v>
      </c>
      <c r="F10" s="29">
        <v>40</v>
      </c>
      <c r="G10" s="11"/>
      <c r="H10" s="11" t="s">
        <v>91</v>
      </c>
      <c r="I10" s="11" t="s">
        <v>22</v>
      </c>
      <c r="J10" s="11" t="s">
        <v>132</v>
      </c>
      <c r="K10" s="11" t="s">
        <v>130</v>
      </c>
      <c r="L10" s="11" t="s">
        <v>468</v>
      </c>
      <c r="M10" s="11" t="s">
        <v>33</v>
      </c>
    </row>
    <row r="11" ht="103" customHeight="1" spans="1:13">
      <c r="A11" s="10">
        <v>7</v>
      </c>
      <c r="B11" s="13" t="s">
        <v>473</v>
      </c>
      <c r="C11" s="27" t="s">
        <v>474</v>
      </c>
      <c r="D11" s="28" t="s">
        <v>135</v>
      </c>
      <c r="E11" s="29">
        <v>20</v>
      </c>
      <c r="F11" s="29">
        <v>20</v>
      </c>
      <c r="G11" s="11"/>
      <c r="H11" s="11" t="s">
        <v>91</v>
      </c>
      <c r="I11" s="11" t="s">
        <v>22</v>
      </c>
      <c r="J11" s="11" t="s">
        <v>132</v>
      </c>
      <c r="K11" s="11" t="s">
        <v>136</v>
      </c>
      <c r="L11" s="11" t="s">
        <v>468</v>
      </c>
      <c r="M11" s="11" t="s">
        <v>33</v>
      </c>
    </row>
    <row r="12" ht="52" customHeight="1" spans="1:13">
      <c r="A12" s="10">
        <v>8</v>
      </c>
      <c r="B12" s="13" t="s">
        <v>137</v>
      </c>
      <c r="C12" s="10" t="s">
        <v>138</v>
      </c>
      <c r="D12" s="10" t="s">
        <v>139</v>
      </c>
      <c r="E12" s="15">
        <v>80</v>
      </c>
      <c r="F12" s="15">
        <v>80</v>
      </c>
      <c r="G12" s="10"/>
      <c r="H12" s="10" t="s">
        <v>91</v>
      </c>
      <c r="I12" s="10" t="s">
        <v>22</v>
      </c>
      <c r="J12" s="10" t="s">
        <v>475</v>
      </c>
      <c r="K12" s="11" t="s">
        <v>141</v>
      </c>
      <c r="L12" s="11" t="s">
        <v>468</v>
      </c>
      <c r="M12" s="11" t="s">
        <v>33</v>
      </c>
    </row>
    <row r="13" ht="52" customHeight="1" spans="1:13">
      <c r="A13" s="10">
        <v>9</v>
      </c>
      <c r="B13" s="13" t="s">
        <v>142</v>
      </c>
      <c r="C13" s="10" t="s">
        <v>476</v>
      </c>
      <c r="D13" s="10" t="s">
        <v>139</v>
      </c>
      <c r="E13" s="15">
        <v>20</v>
      </c>
      <c r="F13" s="15">
        <v>20</v>
      </c>
      <c r="G13" s="10"/>
      <c r="H13" s="10" t="s">
        <v>91</v>
      </c>
      <c r="I13" s="10" t="s">
        <v>22</v>
      </c>
      <c r="J13" s="10" t="s">
        <v>475</v>
      </c>
      <c r="K13" s="11" t="s">
        <v>141</v>
      </c>
      <c r="L13" s="11" t="s">
        <v>468</v>
      </c>
      <c r="M13" s="11" t="s">
        <v>33</v>
      </c>
    </row>
    <row r="14" ht="52" customHeight="1" spans="1:13">
      <c r="A14" s="10">
        <v>10</v>
      </c>
      <c r="B14" s="13" t="s">
        <v>144</v>
      </c>
      <c r="C14" s="10" t="s">
        <v>477</v>
      </c>
      <c r="D14" s="10" t="s">
        <v>139</v>
      </c>
      <c r="E14" s="15">
        <v>25</v>
      </c>
      <c r="F14" s="15">
        <v>25</v>
      </c>
      <c r="G14" s="10"/>
      <c r="H14" s="10" t="s">
        <v>91</v>
      </c>
      <c r="I14" s="10" t="s">
        <v>22</v>
      </c>
      <c r="J14" s="10" t="s">
        <v>475</v>
      </c>
      <c r="K14" s="11" t="s">
        <v>141</v>
      </c>
      <c r="L14" s="11" t="s">
        <v>468</v>
      </c>
      <c r="M14" s="11" t="s">
        <v>33</v>
      </c>
    </row>
    <row r="15" ht="52" customHeight="1" spans="1:13">
      <c r="A15" s="10">
        <v>11</v>
      </c>
      <c r="B15" s="13" t="s">
        <v>146</v>
      </c>
      <c r="C15" s="10" t="s">
        <v>478</v>
      </c>
      <c r="D15" s="10" t="s">
        <v>139</v>
      </c>
      <c r="E15" s="15">
        <v>25</v>
      </c>
      <c r="F15" s="15">
        <v>25</v>
      </c>
      <c r="G15" s="10"/>
      <c r="H15" s="10" t="s">
        <v>91</v>
      </c>
      <c r="I15" s="10" t="s">
        <v>22</v>
      </c>
      <c r="J15" s="10" t="s">
        <v>475</v>
      </c>
      <c r="K15" s="11" t="s">
        <v>141</v>
      </c>
      <c r="L15" s="11" t="s">
        <v>468</v>
      </c>
      <c r="M15" s="11" t="s">
        <v>33</v>
      </c>
    </row>
    <row r="16" ht="52" customHeight="1" spans="1:13">
      <c r="A16" s="10">
        <v>12</v>
      </c>
      <c r="B16" s="13" t="s">
        <v>148</v>
      </c>
      <c r="C16" s="10" t="s">
        <v>479</v>
      </c>
      <c r="D16" s="10" t="s">
        <v>150</v>
      </c>
      <c r="E16" s="15">
        <v>80</v>
      </c>
      <c r="F16" s="15">
        <v>80</v>
      </c>
      <c r="G16" s="10"/>
      <c r="H16" s="10" t="s">
        <v>91</v>
      </c>
      <c r="I16" s="10" t="s">
        <v>22</v>
      </c>
      <c r="J16" s="11" t="s">
        <v>132</v>
      </c>
      <c r="K16" s="11" t="s">
        <v>141</v>
      </c>
      <c r="L16" s="11" t="s">
        <v>468</v>
      </c>
      <c r="M16" s="11" t="s">
        <v>33</v>
      </c>
    </row>
    <row r="17" ht="47" customHeight="1" spans="1:13">
      <c r="A17" s="10">
        <v>13</v>
      </c>
      <c r="B17" s="13" t="s">
        <v>151</v>
      </c>
      <c r="C17" s="10" t="s">
        <v>480</v>
      </c>
      <c r="D17" s="10" t="s">
        <v>139</v>
      </c>
      <c r="E17" s="15">
        <v>25</v>
      </c>
      <c r="F17" s="15">
        <v>25</v>
      </c>
      <c r="G17" s="10"/>
      <c r="H17" s="10" t="s">
        <v>91</v>
      </c>
      <c r="I17" s="10" t="s">
        <v>22</v>
      </c>
      <c r="J17" s="10" t="s">
        <v>475</v>
      </c>
      <c r="K17" s="11" t="s">
        <v>153</v>
      </c>
      <c r="L17" s="11" t="s">
        <v>468</v>
      </c>
      <c r="M17" s="11" t="s">
        <v>33</v>
      </c>
    </row>
    <row r="18" ht="47" customHeight="1" spans="1:13">
      <c r="A18" s="10">
        <v>14</v>
      </c>
      <c r="B18" s="13" t="s">
        <v>154</v>
      </c>
      <c r="C18" s="10" t="s">
        <v>481</v>
      </c>
      <c r="D18" s="10" t="s">
        <v>156</v>
      </c>
      <c r="E18" s="15">
        <v>50</v>
      </c>
      <c r="F18" s="15">
        <v>50</v>
      </c>
      <c r="G18" s="10"/>
      <c r="H18" s="10" t="s">
        <v>91</v>
      </c>
      <c r="I18" s="10" t="s">
        <v>22</v>
      </c>
      <c r="J18" s="11" t="s">
        <v>132</v>
      </c>
      <c r="K18" s="11" t="s">
        <v>157</v>
      </c>
      <c r="L18" s="11" t="s">
        <v>468</v>
      </c>
      <c r="M18" s="11" t="s">
        <v>33</v>
      </c>
    </row>
    <row r="19" ht="46" customHeight="1" spans="1:13">
      <c r="A19" s="10">
        <v>15</v>
      </c>
      <c r="B19" s="13" t="s">
        <v>158</v>
      </c>
      <c r="C19" s="10" t="s">
        <v>482</v>
      </c>
      <c r="D19" s="10" t="s">
        <v>156</v>
      </c>
      <c r="E19" s="15">
        <v>50</v>
      </c>
      <c r="F19" s="15">
        <v>50</v>
      </c>
      <c r="G19" s="10"/>
      <c r="H19" s="10" t="s">
        <v>91</v>
      </c>
      <c r="I19" s="10" t="s">
        <v>22</v>
      </c>
      <c r="J19" s="11" t="s">
        <v>132</v>
      </c>
      <c r="K19" s="11" t="s">
        <v>157</v>
      </c>
      <c r="L19" s="11" t="s">
        <v>468</v>
      </c>
      <c r="M19" s="11" t="s">
        <v>33</v>
      </c>
    </row>
    <row r="20" ht="71" customHeight="1" spans="1:13">
      <c r="A20" s="10">
        <v>16</v>
      </c>
      <c r="B20" s="13" t="s">
        <v>483</v>
      </c>
      <c r="C20" s="27" t="s">
        <v>83</v>
      </c>
      <c r="D20" s="28" t="s">
        <v>443</v>
      </c>
      <c r="E20" s="29">
        <v>67.5</v>
      </c>
      <c r="F20" s="29">
        <v>67.5</v>
      </c>
      <c r="G20" s="11"/>
      <c r="H20" s="11" t="s">
        <v>91</v>
      </c>
      <c r="I20" s="11" t="s">
        <v>22</v>
      </c>
      <c r="J20" s="11" t="s">
        <v>444</v>
      </c>
      <c r="K20" s="19" t="s">
        <v>445</v>
      </c>
      <c r="L20" s="11" t="s">
        <v>468</v>
      </c>
      <c r="M20" s="11" t="s">
        <v>33</v>
      </c>
    </row>
    <row r="21" ht="94" customHeight="1" spans="1:13">
      <c r="A21" s="10">
        <v>17</v>
      </c>
      <c r="B21" s="13" t="s">
        <v>372</v>
      </c>
      <c r="C21" s="10" t="s">
        <v>373</v>
      </c>
      <c r="D21" s="16" t="s">
        <v>484</v>
      </c>
      <c r="E21" s="15">
        <v>50</v>
      </c>
      <c r="F21" s="15">
        <v>50</v>
      </c>
      <c r="G21" s="10"/>
      <c r="H21" s="10" t="s">
        <v>91</v>
      </c>
      <c r="I21" s="10" t="s">
        <v>22</v>
      </c>
      <c r="J21" s="10" t="s">
        <v>375</v>
      </c>
      <c r="K21" s="10" t="s">
        <v>376</v>
      </c>
      <c r="L21" s="11" t="s">
        <v>468</v>
      </c>
      <c r="M21" s="11" t="s">
        <v>33</v>
      </c>
    </row>
    <row r="22" ht="94" customHeight="1" spans="1:13">
      <c r="A22" s="10">
        <v>18</v>
      </c>
      <c r="B22" s="13" t="s">
        <v>379</v>
      </c>
      <c r="C22" s="11" t="s">
        <v>380</v>
      </c>
      <c r="D22" s="11" t="s">
        <v>381</v>
      </c>
      <c r="E22" s="29">
        <v>80.1</v>
      </c>
      <c r="F22" s="29">
        <v>80.1</v>
      </c>
      <c r="G22" s="11"/>
      <c r="H22" s="11" t="s">
        <v>91</v>
      </c>
      <c r="I22" s="11" t="s">
        <v>22</v>
      </c>
      <c r="J22" s="11" t="s">
        <v>132</v>
      </c>
      <c r="K22" s="11" t="s">
        <v>382</v>
      </c>
      <c r="L22" s="11" t="s">
        <v>468</v>
      </c>
      <c r="M22" s="11" t="s">
        <v>33</v>
      </c>
    </row>
    <row r="23" customFormat="1" ht="135" spans="1:13">
      <c r="A23" s="10">
        <v>19</v>
      </c>
      <c r="B23" s="9" t="s">
        <v>160</v>
      </c>
      <c r="C23" s="10" t="s">
        <v>161</v>
      </c>
      <c r="D23" s="10" t="s">
        <v>162</v>
      </c>
      <c r="E23" s="30">
        <v>354</v>
      </c>
      <c r="F23" s="30">
        <v>354</v>
      </c>
      <c r="G23" s="31"/>
      <c r="H23" s="10"/>
      <c r="I23" s="11" t="s">
        <v>22</v>
      </c>
      <c r="J23" s="10" t="s">
        <v>485</v>
      </c>
      <c r="K23" s="10" t="s">
        <v>164</v>
      </c>
      <c r="L23" s="11" t="s">
        <v>468</v>
      </c>
      <c r="M23" s="11" t="s">
        <v>33</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16" customHeight="1" spans="1:13">
      <c r="A5" s="10">
        <v>1</v>
      </c>
      <c r="B5" s="9" t="s">
        <v>383</v>
      </c>
      <c r="C5" s="10" t="s">
        <v>384</v>
      </c>
      <c r="D5" s="10" t="s">
        <v>385</v>
      </c>
      <c r="E5" s="15">
        <v>409.47</v>
      </c>
      <c r="F5" s="15">
        <v>409.47</v>
      </c>
      <c r="G5" s="10"/>
      <c r="H5" s="10" t="s">
        <v>386</v>
      </c>
      <c r="I5" s="10" t="s">
        <v>22</v>
      </c>
      <c r="J5" s="10" t="s">
        <v>486</v>
      </c>
      <c r="K5" s="10" t="s">
        <v>388</v>
      </c>
      <c r="L5" s="10" t="s">
        <v>389</v>
      </c>
      <c r="M5" s="10" t="s">
        <v>390</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10" width="9" style="3"/>
    <col min="11" max="11" width="21.883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30" customHeight="1" spans="1:13">
      <c r="A5" s="10">
        <v>1</v>
      </c>
      <c r="B5" s="9" t="s">
        <v>424</v>
      </c>
      <c r="C5" s="10" t="s">
        <v>425</v>
      </c>
      <c r="D5" s="10" t="s">
        <v>426</v>
      </c>
      <c r="E5" s="15">
        <v>188.4</v>
      </c>
      <c r="F5" s="15">
        <v>188.4</v>
      </c>
      <c r="G5" s="10"/>
      <c r="H5" s="10" t="s">
        <v>427</v>
      </c>
      <c r="I5" s="10" t="s">
        <v>22</v>
      </c>
      <c r="J5" s="10" t="s">
        <v>428</v>
      </c>
      <c r="K5" s="10" t="s">
        <v>429</v>
      </c>
      <c r="L5" s="10" t="s">
        <v>430</v>
      </c>
      <c r="M5" s="10" t="s">
        <v>431</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5" sqref="$A5:$XFD5"/>
    </sheetView>
  </sheetViews>
  <sheetFormatPr defaultColWidth="9" defaultRowHeight="13.5" outlineLevelRow="4"/>
  <cols>
    <col min="1" max="1" width="5.875" style="3" customWidth="1"/>
    <col min="2" max="2" width="20.1333333333333" style="3" customWidth="1"/>
    <col min="3" max="3" width="18.7583333333333" style="3" customWidth="1"/>
    <col min="4" max="4" width="15.375" style="3" customWidth="1"/>
    <col min="5"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25" customHeight="1" spans="1:13">
      <c r="A5" s="10">
        <v>1</v>
      </c>
      <c r="B5" s="9" t="s">
        <v>165</v>
      </c>
      <c r="C5" s="10" t="s">
        <v>166</v>
      </c>
      <c r="D5" s="10" t="s">
        <v>167</v>
      </c>
      <c r="E5" s="15">
        <v>478.34134</v>
      </c>
      <c r="F5" s="15">
        <v>478.34134</v>
      </c>
      <c r="G5" s="10"/>
      <c r="H5" s="10" t="s">
        <v>97</v>
      </c>
      <c r="I5" s="10" t="s">
        <v>22</v>
      </c>
      <c r="J5" s="10" t="s">
        <v>168</v>
      </c>
      <c r="K5" s="10" t="s">
        <v>169</v>
      </c>
      <c r="L5" s="10" t="s">
        <v>170</v>
      </c>
      <c r="M5" s="10" t="s">
        <v>171</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topLeftCell="A4" workbookViewId="0">
      <selection activeCell="A7" sqref="$A7:$XFD7"/>
    </sheetView>
  </sheetViews>
  <sheetFormatPr defaultColWidth="9" defaultRowHeight="13.5" outlineLevelRow="6"/>
  <cols>
    <col min="1" max="1" width="5.875" style="3" customWidth="1"/>
    <col min="2" max="2" width="20.1333333333333" style="3" customWidth="1"/>
    <col min="3" max="3" width="18.7583333333333" style="3" customWidth="1"/>
    <col min="4" max="4" width="23.7583333333333" style="3" customWidth="1"/>
    <col min="5" max="10" width="9" style="3"/>
    <col min="11" max="11" width="27.8833333333333"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ht="129" customHeight="1" spans="1:13">
      <c r="A5" s="11">
        <v>1</v>
      </c>
      <c r="B5" s="19" t="s">
        <v>172</v>
      </c>
      <c r="C5" s="20" t="s">
        <v>173</v>
      </c>
      <c r="D5" s="21" t="s">
        <v>487</v>
      </c>
      <c r="E5" s="22">
        <v>79.98</v>
      </c>
      <c r="F5" s="22">
        <v>79.98</v>
      </c>
      <c r="G5" s="20"/>
      <c r="H5" s="20" t="s">
        <v>91</v>
      </c>
      <c r="I5" s="20" t="s">
        <v>22</v>
      </c>
      <c r="J5" s="24" t="s">
        <v>175</v>
      </c>
      <c r="K5" s="23" t="s">
        <v>176</v>
      </c>
      <c r="L5" s="20" t="s">
        <v>395</v>
      </c>
      <c r="M5" s="20" t="s">
        <v>177</v>
      </c>
    </row>
    <row r="6" ht="77" customHeight="1" spans="1:13">
      <c r="A6" s="11">
        <v>2</v>
      </c>
      <c r="B6" s="19" t="s">
        <v>391</v>
      </c>
      <c r="C6" s="20" t="s">
        <v>369</v>
      </c>
      <c r="D6" s="23" t="s">
        <v>488</v>
      </c>
      <c r="E6" s="22">
        <v>64.0195</v>
      </c>
      <c r="F6" s="22">
        <v>64.0195</v>
      </c>
      <c r="G6" s="20"/>
      <c r="H6" s="20" t="s">
        <v>91</v>
      </c>
      <c r="I6" s="20" t="s">
        <v>22</v>
      </c>
      <c r="J6" s="25" t="s">
        <v>489</v>
      </c>
      <c r="K6" s="23" t="s">
        <v>394</v>
      </c>
      <c r="L6" s="20" t="s">
        <v>395</v>
      </c>
      <c r="M6" s="20" t="s">
        <v>177</v>
      </c>
    </row>
    <row r="7" ht="72" spans="1:13">
      <c r="A7" s="11">
        <v>3</v>
      </c>
      <c r="B7" s="13" t="s">
        <v>368</v>
      </c>
      <c r="C7" s="11" t="s">
        <v>369</v>
      </c>
      <c r="D7" s="11" t="s">
        <v>370</v>
      </c>
      <c r="E7" s="11">
        <v>37.5</v>
      </c>
      <c r="F7" s="11">
        <v>37.5</v>
      </c>
      <c r="G7" s="11"/>
      <c r="H7" s="11"/>
      <c r="I7" s="11" t="s">
        <v>22</v>
      </c>
      <c r="J7" s="11" t="s">
        <v>175</v>
      </c>
      <c r="K7" s="11" t="s">
        <v>371</v>
      </c>
      <c r="L7" s="20" t="s">
        <v>395</v>
      </c>
      <c r="M7" s="11" t="s">
        <v>177</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topLeftCell="A4" workbookViewId="0">
      <selection activeCell="Q7" sqref="Q7"/>
    </sheetView>
  </sheetViews>
  <sheetFormatPr defaultColWidth="9" defaultRowHeight="13.5"/>
  <cols>
    <col min="1" max="1" width="5.875" style="3" customWidth="1"/>
    <col min="2" max="2" width="20.1333333333333" style="3" customWidth="1"/>
    <col min="3" max="3" width="18.7583333333333" style="3" customWidth="1"/>
    <col min="4" max="4" width="15.375" style="3" customWidth="1"/>
    <col min="5" max="10" width="9" style="3"/>
    <col min="11" max="11" width="21"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99" customHeight="1" spans="1:13">
      <c r="A5" s="10">
        <v>1</v>
      </c>
      <c r="B5" s="9" t="s">
        <v>178</v>
      </c>
      <c r="C5" s="10" t="s">
        <v>490</v>
      </c>
      <c r="D5" s="10" t="s">
        <v>180</v>
      </c>
      <c r="E5" s="15">
        <v>245</v>
      </c>
      <c r="F5" s="15">
        <v>245</v>
      </c>
      <c r="G5" s="10"/>
      <c r="H5" s="10" t="s">
        <v>21</v>
      </c>
      <c r="I5" s="10" t="s">
        <v>22</v>
      </c>
      <c r="J5" s="10" t="s">
        <v>181</v>
      </c>
      <c r="K5" s="10" t="s">
        <v>182</v>
      </c>
      <c r="L5" s="10" t="s">
        <v>491</v>
      </c>
      <c r="M5" s="10" t="s">
        <v>184</v>
      </c>
    </row>
    <row r="6" ht="113" customHeight="1" spans="1:13">
      <c r="A6" s="10">
        <v>2</v>
      </c>
      <c r="B6" s="9" t="s">
        <v>396</v>
      </c>
      <c r="C6" s="10" t="s">
        <v>490</v>
      </c>
      <c r="D6" s="10" t="s">
        <v>397</v>
      </c>
      <c r="E6" s="15">
        <v>294.78</v>
      </c>
      <c r="F6" s="15">
        <v>294.78</v>
      </c>
      <c r="G6" s="10"/>
      <c r="H6" s="10" t="s">
        <v>91</v>
      </c>
      <c r="I6" s="10" t="s">
        <v>22</v>
      </c>
      <c r="J6" s="10" t="s">
        <v>181</v>
      </c>
      <c r="K6" s="10" t="s">
        <v>399</v>
      </c>
      <c r="L6" s="10" t="s">
        <v>491</v>
      </c>
      <c r="M6" s="10" t="s">
        <v>184</v>
      </c>
    </row>
    <row r="7" ht="54" spans="1:13">
      <c r="A7" s="10">
        <v>3</v>
      </c>
      <c r="B7" s="9" t="s">
        <v>185</v>
      </c>
      <c r="C7" s="10" t="s">
        <v>492</v>
      </c>
      <c r="D7" s="10" t="s">
        <v>493</v>
      </c>
      <c r="E7" s="10">
        <v>11.32</v>
      </c>
      <c r="F7" s="10">
        <v>11.32</v>
      </c>
      <c r="G7" s="10"/>
      <c r="H7" s="10"/>
      <c r="I7" s="10" t="s">
        <v>22</v>
      </c>
      <c r="J7" s="10" t="s">
        <v>494</v>
      </c>
      <c r="K7" s="10" t="s">
        <v>189</v>
      </c>
      <c r="L7" s="10" t="s">
        <v>491</v>
      </c>
      <c r="M7" s="10" t="s">
        <v>184</v>
      </c>
    </row>
    <row r="8" ht="54" spans="1:13">
      <c r="A8" s="10">
        <v>4</v>
      </c>
      <c r="B8" s="9" t="s">
        <v>190</v>
      </c>
      <c r="C8" s="10" t="s">
        <v>495</v>
      </c>
      <c r="D8" s="10" t="s">
        <v>192</v>
      </c>
      <c r="E8" s="10">
        <v>58.67</v>
      </c>
      <c r="F8" s="10">
        <v>58.67</v>
      </c>
      <c r="G8" s="10"/>
      <c r="H8" s="10"/>
      <c r="I8" s="10" t="s">
        <v>22</v>
      </c>
      <c r="J8" s="10" t="s">
        <v>494</v>
      </c>
      <c r="K8" s="10" t="s">
        <v>193</v>
      </c>
      <c r="L8" s="10" t="s">
        <v>491</v>
      </c>
      <c r="M8" s="10" t="s">
        <v>184</v>
      </c>
    </row>
    <row r="9" ht="54" spans="1:13">
      <c r="A9" s="10">
        <v>5</v>
      </c>
      <c r="B9" s="9" t="s">
        <v>496</v>
      </c>
      <c r="C9" s="10" t="s">
        <v>497</v>
      </c>
      <c r="D9" s="10" t="s">
        <v>498</v>
      </c>
      <c r="E9" s="10">
        <v>20</v>
      </c>
      <c r="F9" s="10">
        <v>20</v>
      </c>
      <c r="G9" s="10"/>
      <c r="H9" s="10"/>
      <c r="I9" s="10" t="s">
        <v>22</v>
      </c>
      <c r="J9" s="10" t="s">
        <v>494</v>
      </c>
      <c r="K9" s="10" t="s">
        <v>197</v>
      </c>
      <c r="L9" s="10" t="s">
        <v>491</v>
      </c>
      <c r="M9" s="10" t="s">
        <v>184</v>
      </c>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8" sqref="$A8:$XFD8"/>
    </sheetView>
  </sheetViews>
  <sheetFormatPr defaultColWidth="9" defaultRowHeight="13.5" outlineLevelRow="7"/>
  <cols>
    <col min="1" max="1" width="5.875" style="3" customWidth="1"/>
    <col min="2" max="2" width="20.1333333333333" style="3" customWidth="1"/>
    <col min="3" max="3" width="11.5" style="3" customWidth="1"/>
    <col min="4" max="4" width="15.375" style="3" customWidth="1"/>
    <col min="5" max="10" width="9" style="3"/>
    <col min="11" max="11" width="16.875" style="3" customWidth="1"/>
    <col min="12" max="13" width="9" style="3"/>
    <col min="14" max="16384" width="9" style="2"/>
  </cols>
  <sheetData>
    <row r="1" s="1" customFormat="1" ht="45.95" customHeight="1" spans="1:13">
      <c r="A1" s="4" t="s">
        <v>457</v>
      </c>
      <c r="B1" s="4"/>
      <c r="C1" s="4"/>
      <c r="D1" s="4"/>
      <c r="E1" s="4"/>
      <c r="F1" s="4"/>
      <c r="G1" s="4"/>
      <c r="H1" s="4"/>
      <c r="I1" s="4"/>
      <c r="J1" s="4"/>
      <c r="K1" s="4"/>
      <c r="L1" s="4"/>
      <c r="M1" s="4"/>
    </row>
    <row r="2" s="1" customFormat="1" ht="24" customHeight="1" spans="1:13">
      <c r="A2" s="5"/>
      <c r="B2" s="5"/>
      <c r="C2" s="5"/>
      <c r="D2" s="5"/>
      <c r="E2" s="4"/>
      <c r="F2" s="4"/>
      <c r="G2" s="4"/>
      <c r="H2" s="4"/>
      <c r="I2" s="4"/>
      <c r="J2" s="4"/>
      <c r="K2" s="4"/>
      <c r="L2" s="12" t="s">
        <v>1</v>
      </c>
      <c r="M2" s="12"/>
    </row>
    <row r="3" s="1" customFormat="1" ht="22" customHeight="1" spans="1:13">
      <c r="A3" s="6" t="s">
        <v>2</v>
      </c>
      <c r="B3" s="7" t="s">
        <v>3</v>
      </c>
      <c r="C3" s="6" t="s">
        <v>4</v>
      </c>
      <c r="D3" s="7" t="s">
        <v>5</v>
      </c>
      <c r="E3" s="6" t="s">
        <v>6</v>
      </c>
      <c r="F3" s="6" t="s">
        <v>7</v>
      </c>
      <c r="G3" s="6"/>
      <c r="H3" s="6" t="s">
        <v>8</v>
      </c>
      <c r="I3" s="6" t="s">
        <v>9</v>
      </c>
      <c r="J3" s="7" t="s">
        <v>10</v>
      </c>
      <c r="K3" s="7" t="s">
        <v>11</v>
      </c>
      <c r="L3" s="6" t="s">
        <v>12</v>
      </c>
      <c r="M3" s="6" t="s">
        <v>458</v>
      </c>
    </row>
    <row r="4" s="1" customFormat="1" ht="36" customHeight="1" spans="1:13">
      <c r="A4" s="6"/>
      <c r="B4" s="8"/>
      <c r="C4" s="6"/>
      <c r="D4" s="8"/>
      <c r="E4" s="6"/>
      <c r="F4" s="6" t="s">
        <v>14</v>
      </c>
      <c r="G4" s="6" t="s">
        <v>15</v>
      </c>
      <c r="H4" s="6"/>
      <c r="I4" s="6"/>
      <c r="J4" s="8"/>
      <c r="K4" s="8"/>
      <c r="L4" s="6"/>
      <c r="M4" s="6"/>
    </row>
    <row r="5" s="2" customFormat="1" ht="117" customHeight="1" spans="1:13">
      <c r="A5" s="10">
        <v>1</v>
      </c>
      <c r="B5" s="9" t="s">
        <v>198</v>
      </c>
      <c r="C5" s="10"/>
      <c r="D5" s="10"/>
      <c r="E5" s="15">
        <v>250</v>
      </c>
      <c r="F5" s="15">
        <v>250</v>
      </c>
      <c r="G5" s="10"/>
      <c r="H5" s="10" t="s">
        <v>499</v>
      </c>
      <c r="I5" s="10"/>
      <c r="J5" s="10"/>
      <c r="K5" s="10"/>
      <c r="L5" s="10" t="s">
        <v>500</v>
      </c>
      <c r="M5" s="10"/>
    </row>
    <row r="6" ht="62" customHeight="1" spans="1:13">
      <c r="A6" s="10">
        <v>2</v>
      </c>
      <c r="B6" s="9" t="s">
        <v>205</v>
      </c>
      <c r="C6" s="10" t="s">
        <v>206</v>
      </c>
      <c r="D6" s="10" t="s">
        <v>501</v>
      </c>
      <c r="E6" s="10">
        <v>15</v>
      </c>
      <c r="F6" s="10">
        <v>15</v>
      </c>
      <c r="G6" s="10"/>
      <c r="H6" s="10"/>
      <c r="I6" s="10"/>
      <c r="J6" s="10"/>
      <c r="K6" s="10" t="s">
        <v>209</v>
      </c>
      <c r="L6" s="10" t="s">
        <v>500</v>
      </c>
      <c r="M6" s="10"/>
    </row>
    <row r="7" ht="54" spans="1:13">
      <c r="A7" s="10">
        <v>3</v>
      </c>
      <c r="B7" s="9" t="s">
        <v>212</v>
      </c>
      <c r="C7" s="10" t="s">
        <v>42</v>
      </c>
      <c r="D7" s="10" t="s">
        <v>502</v>
      </c>
      <c r="E7" s="10">
        <v>28.5</v>
      </c>
      <c r="F7" s="10">
        <v>28.5</v>
      </c>
      <c r="G7" s="10"/>
      <c r="H7" s="10"/>
      <c r="I7" s="10"/>
      <c r="J7" s="10"/>
      <c r="K7" s="10" t="s">
        <v>214</v>
      </c>
      <c r="L7" s="10" t="s">
        <v>500</v>
      </c>
      <c r="M7" s="10"/>
    </row>
    <row r="8" ht="128" customHeight="1" spans="1:13">
      <c r="A8" s="10">
        <v>4</v>
      </c>
      <c r="B8" s="9" t="s">
        <v>400</v>
      </c>
      <c r="C8" s="10" t="s">
        <v>401</v>
      </c>
      <c r="D8" s="10" t="s">
        <v>402</v>
      </c>
      <c r="E8" s="10">
        <v>26.5</v>
      </c>
      <c r="F8" s="10">
        <v>26.5</v>
      </c>
      <c r="G8" s="10"/>
      <c r="H8" s="10"/>
      <c r="I8" s="10"/>
      <c r="J8" s="10"/>
      <c r="K8" s="10" t="s">
        <v>404</v>
      </c>
      <c r="L8" s="10" t="s">
        <v>500</v>
      </c>
      <c r="M8" s="10"/>
    </row>
  </sheetData>
  <mergeCells count="15">
    <mergeCell ref="A1:M1"/>
    <mergeCell ref="A2:C2"/>
    <mergeCell ref="L2:M2"/>
    <mergeCell ref="F3:G3"/>
    <mergeCell ref="A3:A4"/>
    <mergeCell ref="B3:B4"/>
    <mergeCell ref="C3:C4"/>
    <mergeCell ref="D3:D4"/>
    <mergeCell ref="E3:E4"/>
    <mergeCell ref="H3:H4"/>
    <mergeCell ref="I3:I4"/>
    <mergeCell ref="J3:J4"/>
    <mergeCell ref="K3:K4"/>
    <mergeCell ref="L3:L4"/>
    <mergeCell ref="M3:M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省政府办公厅</Company>
  <Application>WPS 表格</Application>
  <HeadingPairs>
    <vt:vector size="2" baseType="variant">
      <vt:variant>
        <vt:lpstr>工作表</vt:lpstr>
      </vt:variant>
      <vt:variant>
        <vt:i4>16</vt:i4>
      </vt:variant>
    </vt:vector>
  </HeadingPairs>
  <TitlesOfParts>
    <vt:vector size="16" baseType="lpstr">
      <vt:lpstr>总表</vt:lpstr>
      <vt:lpstr>乡村振兴局</vt:lpstr>
      <vt:lpstr>农业农村局</vt:lpstr>
      <vt:lpstr>水务局</vt:lpstr>
      <vt:lpstr>林业局</vt:lpstr>
      <vt:lpstr>能源局</vt:lpstr>
      <vt:lpstr>壶泉镇</vt:lpstr>
      <vt:lpstr>梁庄镇</vt:lpstr>
      <vt:lpstr>南村镇</vt:lpstr>
      <vt:lpstr>加斗镇</vt:lpstr>
      <vt:lpstr>宜兴乡</vt:lpstr>
      <vt:lpstr>畜牧局</vt:lpstr>
      <vt:lpstr>农机局</vt:lpstr>
      <vt:lpstr>工信局</vt:lpstr>
      <vt:lpstr>斗泉乡</vt:lpstr>
      <vt:lpstr>振广公司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卡呐</cp:lastModifiedBy>
  <dcterms:created xsi:type="dcterms:W3CDTF">2023-08-14T02:27:00Z</dcterms:created>
  <dcterms:modified xsi:type="dcterms:W3CDTF">2024-01-08T03:40:22Z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B1875949F6854B3BB23B2B29037AD391</vt:lpwstr>
  </property>
  <property fmtid="{D5CDD505-2E9C-101B-9397-08002B2CF9AE}" pid="3" name="KSOProductBuildVer">
    <vt:lpwstr>2052-12.1.0.16120</vt:lpwstr>
  </property>
</Properties>
</file>